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11145" yWindow="-90" windowWidth="13920" windowHeight="12885" tabRatio="901" activeTab="8"/>
  </bookViews>
  <sheets>
    <sheet name="03_51_2014" sheetId="12" r:id="rId1"/>
    <sheet name="03_51_2015" sheetId="13" r:id="rId2"/>
    <sheet name="03_51_2016" sheetId="14" r:id="rId3"/>
    <sheet name="03_51_2017" sheetId="15" r:id="rId4"/>
    <sheet name="03_51_2018" sheetId="16" r:id="rId5"/>
    <sheet name="03_51_2019" sheetId="17" r:id="rId6"/>
    <sheet name="03_51_2020" sheetId="18" r:id="rId7"/>
    <sheet name="03_51_2021" sheetId="19" r:id="rId8"/>
    <sheet name="03_51_2022" sheetId="20" r:id="rId9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</definedNames>
  <calcPr calcId="162913"/>
</workbook>
</file>

<file path=xl/calcChain.xml><?xml version="1.0" encoding="utf-8"?>
<calcChain xmlns="http://schemas.openxmlformats.org/spreadsheetml/2006/main">
  <c r="B15" i="20" l="1"/>
  <c r="B26" i="20" s="1"/>
  <c r="C15" i="20"/>
  <c r="B21" i="20"/>
  <c r="C21" i="20"/>
  <c r="B25" i="20"/>
  <c r="C25" i="20"/>
  <c r="C26" i="20"/>
  <c r="D10" i="17" l="1"/>
  <c r="F10" i="17"/>
  <c r="D11" i="17"/>
  <c r="F11" i="17"/>
  <c r="D12" i="17"/>
  <c r="F12" i="17"/>
  <c r="D13" i="17"/>
  <c r="F13" i="17"/>
  <c r="D14" i="17"/>
  <c r="F14" i="17"/>
  <c r="E16" i="17"/>
  <c r="D18" i="17"/>
  <c r="F18" i="17"/>
  <c r="D19" i="17"/>
  <c r="F19" i="17"/>
  <c r="D20" i="17"/>
  <c r="F20" i="17"/>
  <c r="D21" i="17"/>
  <c r="F21" i="17"/>
  <c r="D22" i="17"/>
  <c r="F22" i="17"/>
  <c r="E24" i="17"/>
  <c r="F24" i="17"/>
  <c r="D26" i="17"/>
  <c r="F26" i="17"/>
  <c r="D27" i="17"/>
  <c r="F27" i="17"/>
  <c r="D28" i="17"/>
  <c r="F28" i="17"/>
  <c r="E30" i="17"/>
  <c r="F30" i="17"/>
  <c r="D10" i="16"/>
  <c r="F10" i="16"/>
  <c r="D11" i="16"/>
  <c r="F11" i="16"/>
  <c r="D12" i="16"/>
  <c r="F12" i="16"/>
  <c r="D13" i="16"/>
  <c r="F13" i="16"/>
  <c r="D14" i="16"/>
  <c r="F14" i="16"/>
  <c r="D16" i="16"/>
  <c r="E16" i="16"/>
  <c r="F16" i="16"/>
  <c r="D18" i="16"/>
  <c r="F18" i="16"/>
  <c r="D19" i="16"/>
  <c r="F19" i="16"/>
  <c r="D20" i="16"/>
  <c r="F20" i="16"/>
  <c r="D21" i="16"/>
  <c r="F21" i="16"/>
  <c r="D22" i="16"/>
  <c r="F22" i="16"/>
  <c r="E24" i="16"/>
  <c r="F24" i="16"/>
  <c r="D26" i="16"/>
  <c r="F26" i="16"/>
  <c r="D27" i="16"/>
  <c r="F27" i="16"/>
  <c r="D28" i="16"/>
  <c r="F28" i="16"/>
  <c r="E30" i="16"/>
  <c r="F30" i="16"/>
  <c r="D10" i="15"/>
  <c r="F10" i="15"/>
  <c r="D11" i="15"/>
  <c r="F11" i="15"/>
  <c r="D12" i="15"/>
  <c r="F12" i="15"/>
  <c r="D13" i="15"/>
  <c r="F13" i="15"/>
  <c r="D14" i="15"/>
  <c r="F14" i="15"/>
  <c r="E16" i="15"/>
  <c r="F16" i="15"/>
  <c r="D18" i="15"/>
  <c r="F18" i="15"/>
  <c r="D19" i="15"/>
  <c r="F19" i="15"/>
  <c r="D20" i="15"/>
  <c r="F20" i="15"/>
  <c r="D21" i="15"/>
  <c r="F21" i="15"/>
  <c r="D22" i="15"/>
  <c r="F22" i="15"/>
  <c r="E24" i="15"/>
  <c r="D26" i="15"/>
  <c r="F26" i="15"/>
  <c r="D27" i="15"/>
  <c r="F27" i="15"/>
  <c r="D28" i="15"/>
  <c r="F28" i="15"/>
  <c r="E30" i="15"/>
  <c r="F30" i="15"/>
  <c r="E32" i="15"/>
  <c r="D10" i="14"/>
  <c r="F10" i="14"/>
  <c r="D11" i="14"/>
  <c r="F11" i="14"/>
  <c r="D12" i="14"/>
  <c r="F12" i="14"/>
  <c r="D13" i="14"/>
  <c r="F13" i="14"/>
  <c r="D14" i="14"/>
  <c r="F14" i="14"/>
  <c r="E16" i="14"/>
  <c r="F16" i="14"/>
  <c r="D18" i="14"/>
  <c r="F18" i="14"/>
  <c r="D19" i="14"/>
  <c r="F19" i="14"/>
  <c r="D20" i="14"/>
  <c r="F20" i="14"/>
  <c r="D21" i="14"/>
  <c r="F21" i="14"/>
  <c r="D22" i="14"/>
  <c r="F22" i="14"/>
  <c r="E24" i="14"/>
  <c r="F24" i="14"/>
  <c r="D26" i="14"/>
  <c r="F26" i="14"/>
  <c r="D27" i="14"/>
  <c r="F27" i="14"/>
  <c r="D28" i="14"/>
  <c r="F28" i="14"/>
  <c r="E30" i="14"/>
  <c r="E32" i="14"/>
  <c r="F32" i="14"/>
  <c r="E30" i="12"/>
  <c r="F30" i="12"/>
  <c r="C30" i="12"/>
  <c r="B30" i="12"/>
  <c r="F28" i="12"/>
  <c r="D28" i="12"/>
  <c r="F27" i="12"/>
  <c r="D27" i="12"/>
  <c r="F26" i="12"/>
  <c r="D26" i="12"/>
  <c r="E24" i="12"/>
  <c r="C24" i="12"/>
  <c r="B24" i="12"/>
  <c r="D24" i="12"/>
  <c r="F22" i="12"/>
  <c r="D22" i="12"/>
  <c r="F21" i="12"/>
  <c r="D21" i="12"/>
  <c r="F20" i="12"/>
  <c r="D20" i="12"/>
  <c r="F19" i="12"/>
  <c r="D19" i="12"/>
  <c r="F18" i="12"/>
  <c r="D18" i="12"/>
  <c r="E16" i="12"/>
  <c r="E32" i="12"/>
  <c r="F32" i="12"/>
  <c r="C16" i="12"/>
  <c r="C32" i="12"/>
  <c r="D32" i="12"/>
  <c r="B16" i="12"/>
  <c r="B32" i="12"/>
  <c r="F14" i="12"/>
  <c r="D14" i="12"/>
  <c r="F13" i="12"/>
  <c r="D13" i="12"/>
  <c r="F12" i="12"/>
  <c r="D12" i="12"/>
  <c r="F11" i="12"/>
  <c r="D11" i="12"/>
  <c r="F10" i="12"/>
  <c r="D10" i="12"/>
  <c r="E30" i="13"/>
  <c r="F30" i="13"/>
  <c r="C30" i="13"/>
  <c r="D30" i="13"/>
  <c r="B30" i="13"/>
  <c r="F28" i="13"/>
  <c r="D28" i="13"/>
  <c r="F27" i="13"/>
  <c r="D27" i="13"/>
  <c r="F26" i="13"/>
  <c r="D26" i="13"/>
  <c r="E24" i="13"/>
  <c r="F24" i="13"/>
  <c r="C24" i="13"/>
  <c r="D24" i="13"/>
  <c r="B24" i="13"/>
  <c r="F22" i="13"/>
  <c r="D22" i="13"/>
  <c r="F21" i="13"/>
  <c r="D21" i="13"/>
  <c r="F20" i="13"/>
  <c r="D20" i="13"/>
  <c r="F19" i="13"/>
  <c r="D19" i="13"/>
  <c r="F18" i="13"/>
  <c r="D18" i="13"/>
  <c r="E16" i="13"/>
  <c r="E32" i="13"/>
  <c r="F32" i="13"/>
  <c r="C16" i="13"/>
  <c r="D16" i="13"/>
  <c r="B16" i="13"/>
  <c r="B32" i="13"/>
  <c r="F14" i="13"/>
  <c r="D14" i="13"/>
  <c r="F13" i="13"/>
  <c r="D13" i="13"/>
  <c r="F12" i="13"/>
  <c r="D12" i="13"/>
  <c r="F11" i="13"/>
  <c r="D11" i="13"/>
  <c r="F10" i="13"/>
  <c r="D10" i="13"/>
  <c r="C30" i="14"/>
  <c r="B30" i="14"/>
  <c r="D30" i="14"/>
  <c r="C24" i="14"/>
  <c r="D24" i="14"/>
  <c r="B24" i="14"/>
  <c r="C16" i="14"/>
  <c r="C32" i="14"/>
  <c r="D32" i="14"/>
  <c r="D16" i="14"/>
  <c r="B16" i="14"/>
  <c r="B32" i="14"/>
  <c r="C30" i="15"/>
  <c r="D30" i="15"/>
  <c r="B30" i="15"/>
  <c r="C24" i="15"/>
  <c r="B24" i="15"/>
  <c r="F24" i="15"/>
  <c r="C16" i="15"/>
  <c r="D16" i="15"/>
  <c r="C32" i="15"/>
  <c r="B16" i="15"/>
  <c r="B32" i="15"/>
  <c r="D32" i="15"/>
  <c r="C30" i="16"/>
  <c r="D30" i="16"/>
  <c r="B30" i="16"/>
  <c r="C24" i="16"/>
  <c r="B24" i="16"/>
  <c r="D24" i="16"/>
  <c r="C16" i="16"/>
  <c r="B16" i="16"/>
  <c r="C30" i="17"/>
  <c r="D30" i="17"/>
  <c r="B30" i="17"/>
  <c r="C24" i="17"/>
  <c r="B24" i="17"/>
  <c r="C16" i="17"/>
  <c r="B16" i="17"/>
  <c r="B32" i="17"/>
  <c r="E32" i="16"/>
  <c r="D30" i="12"/>
  <c r="F24" i="12"/>
  <c r="D24" i="17"/>
  <c r="F30" i="14"/>
  <c r="E32" i="17"/>
  <c r="F32" i="17"/>
  <c r="C32" i="16"/>
  <c r="F32" i="15"/>
  <c r="D16" i="17"/>
  <c r="B32" i="16"/>
  <c r="F16" i="12"/>
  <c r="F16" i="17"/>
  <c r="C32" i="17"/>
  <c r="D32" i="17"/>
  <c r="C32" i="13"/>
  <c r="D32" i="13"/>
  <c r="D24" i="15"/>
  <c r="F16" i="13"/>
  <c r="D16" i="12"/>
  <c r="F32" i="16"/>
  <c r="D32" i="16"/>
</calcChain>
</file>

<file path=xl/sharedStrings.xml><?xml version="1.0" encoding="utf-8"?>
<sst xmlns="http://schemas.openxmlformats.org/spreadsheetml/2006/main" count="296" uniqueCount="38">
  <si>
    <t>insgesamt</t>
  </si>
  <si>
    <t>Anzahl</t>
  </si>
  <si>
    <t>Datenquelle:</t>
  </si>
  <si>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</si>
  <si>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</si>
  <si>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</si>
  <si>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</si>
  <si>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</si>
  <si>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</si>
  <si>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</si>
  <si>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>_____</t>
  </si>
  <si>
    <t>Erzgebirgskreis</t>
  </si>
  <si>
    <t>Mittelsachsen</t>
  </si>
  <si>
    <t>Zwickau</t>
  </si>
  <si>
    <t>Görlitz</t>
  </si>
  <si>
    <t>Leipzig</t>
  </si>
  <si>
    <t>Nordsachsen</t>
  </si>
  <si>
    <t>Sächsische Schweiz-
  Osterzgebirge</t>
  </si>
  <si>
    <t>Kreisfreie Stadt
Landkreis
NUTS 2-Region
Land</t>
  </si>
  <si>
    <t>Chemnitz,
  NUTS 2-Region</t>
  </si>
  <si>
    <t>Dresden,
  NUTS 2-Region</t>
  </si>
  <si>
    <t>Leipzig,
  NUTS 2-Region</t>
  </si>
  <si>
    <r>
      <t>darunter mit einem Geburtsgewicht</t>
    </r>
    <r>
      <rPr>
        <vertAlign val="superscript"/>
        <sz val="8"/>
        <rFont val="Arial"/>
        <family val="2"/>
      </rPr>
      <t>2)</t>
    </r>
  </si>
  <si>
    <t>2) DRG: P01Z-P67D</t>
  </si>
  <si>
    <r>
      <t>Neugeborene</t>
    </r>
    <r>
      <rPr>
        <vertAlign val="superscript"/>
        <sz val="8"/>
        <rFont val="Arial"/>
        <family val="2"/>
      </rPr>
      <t>1)</t>
    </r>
  </si>
  <si>
    <t>je 1 000 Neugeborene</t>
  </si>
  <si>
    <t>Institut für das Entgeltsystem im Krankenhaus gGmbH (InEK)</t>
  </si>
  <si>
    <t xml:space="preserve">unter 2 500 g </t>
  </si>
  <si>
    <t>unter 1 500 g</t>
  </si>
  <si>
    <r>
      <t>Statistisches Bundesamt: Fallpauschalenbezogene Krankenhausstatistik (DRG-Statistik)</t>
    </r>
    <r>
      <rPr>
        <sz val="8"/>
        <color indexed="10"/>
        <rFont val="Arial"/>
        <family val="2"/>
      </rPr>
      <t>; Patientenwohnort: Sachsen</t>
    </r>
  </si>
  <si>
    <t>Statistisches Bundesamt: Fallpauschalenbezogene Krankenhausstatistik (DRG-Statistik); Patientenwohnort: Sachsen</t>
  </si>
  <si>
    <t>1) Erfasst werden alle Entbindungen in Krankenhäusern, die nach dem DRG-Vergütungssystem abrechnen
    und dem Anwendungsbereich des § 1 KHEntgG unterliegen.</t>
  </si>
  <si>
    <t>Statistisches Bundesamt: Fallpauschalenbezogene Krankenhausstatistik (DRG-Statistik)</t>
  </si>
  <si>
    <t xml:space="preserve">1) erfasst werden alle Neugeborenen (ohne Sterbefälle, DRG: P01Z-P67E) in Krankenhäusern, die nach dem
    DRG-Vergütungssystem abrechnen und dem Anwendungsbereich des § 1 KHEntgG unterliegen. </t>
  </si>
  <si>
    <t>darunter mit einem Geburtsgewicht</t>
  </si>
  <si>
    <t xml:space="preserve">1) Erfasst werden alle Neugeborenen (ohne Sterbefälle, DRG: P01Z-P67E) in Krankenhäusern, die nach dem
    DRG-Vergütungssystem abrechnen und dem Anwendungsbereich des § 1 KHEntgG unterliegen. </t>
  </si>
  <si>
    <t>Wohnort der Patienten auf Kreisebene nach dem Amtlichen Gemeindeschlüssel (AGS): Sachsen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</si>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</sst>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General_)"/>
    <numFmt numFmtId="165" formatCode="#\ ##0"/>
    <numFmt numFmtId="166" formatCode="#\ ##0&quot;     &quot;"/>
    <numFmt numFmtId="167" formatCode="#\ ###\ ##0\ \ ;\-#\ ###\ ##0\ \ ;\-\ \ "/>
    <numFmt numFmtId="168" formatCode="#\ ###\ ##0.0\ \ ;\-#\ ###\ ##0.0\ \ ;\-\ \ "/>
    <numFmt numFmtId="169" formatCode="#\ ###\ ##0.0\ \ \ \ \ \ \ ;\-#\ ###\ ##0.0\ \ \ \ \ \ \ ;\-\ \ \ \ \ \ \ "/>
    <numFmt numFmtId="170" formatCode="??\ ??0\ \ ;\-??\ ??0\ \ ;??\ ??\ \-\ \ ;@\ \ "/>
    <numFmt numFmtId="171" formatCode="??\ ??0;\-??\ ??0;??\ ??\ \-"/>
    <numFmt numFmtId="172" formatCode="?\ ??0;\-?\ ??0;?\ ??\ \-"/>
    <numFmt numFmtId="173" formatCode="??0;\-??0;??\ \-"/>
    <numFmt numFmtId="174" formatCode="?0.0;\-?0.0;???\-"/>
    <numFmt numFmtId="175" formatCode="?0.0\ \ ;\-?0.0\ \ ;???\-\ \ ;@\ \ "/>
    <numFmt numFmtId="176" formatCode="?\ ??0\ \ ;\-?\ ??0\ \ ;?\ ??\ \-\ \ ;@\ \ "/>
  </numFmts>
  <fonts count="18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name val="MetaNormalLF-Roman"/>
      <family val="2"/>
    </font>
    <font>
      <sz val="11"/>
      <color theme="1"/>
      <name val="Calibri"/>
      <family val="2"/>
      <scheme val="minor"/>
    </font>
    <font>
      <sz val="8"/>
      <color theme="1"/>
      <name val="MetaNormalLF-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16" fillId="0" borderId="0"/>
    <xf numFmtId="164" fontId="8" fillId="0" borderId="0"/>
  </cellStyleXfs>
  <cellXfs count="94">
    <xf numFmtId="164" fontId="0" fillId="0" borderId="0" xfId="0"/>
    <xf numFmtId="164" fontId="1" fillId="0" borderId="0" xfId="0" applyFont="1"/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7" fontId="2" fillId="0" borderId="0" xfId="0" applyNumberFormat="1" applyFont="1" applyBorder="1"/>
    <xf numFmtId="167" fontId="2" fillId="0" borderId="0" xfId="0" applyNumberFormat="1" applyFont="1"/>
    <xf numFmtId="167" fontId="2" fillId="0" borderId="0" xfId="0" applyNumberFormat="1" applyFont="1" applyBorder="1" applyAlignment="1"/>
    <xf numFmtId="167" fontId="3" fillId="0" borderId="0" xfId="0" applyNumberFormat="1" applyFont="1"/>
    <xf numFmtId="167" fontId="3" fillId="0" borderId="0" xfId="0" applyNumberFormat="1" applyFont="1" applyBorder="1"/>
    <xf numFmtId="164" fontId="4" fillId="0" borderId="0" xfId="0" applyFont="1"/>
    <xf numFmtId="168" fontId="6" fillId="0" borderId="0" xfId="0" applyNumberFormat="1" applyFont="1"/>
    <xf numFmtId="168" fontId="5" fillId="0" borderId="0" xfId="0" applyNumberFormat="1" applyFont="1" applyBorder="1"/>
    <xf numFmtId="168" fontId="6" fillId="0" borderId="0" xfId="0" applyNumberFormat="1" applyFont="1" applyBorder="1"/>
    <xf numFmtId="168" fontId="5" fillId="0" borderId="0" xfId="0" applyNumberFormat="1" applyFont="1"/>
    <xf numFmtId="169" fontId="5" fillId="0" borderId="0" xfId="0" applyNumberFormat="1" applyFont="1" applyBorder="1"/>
    <xf numFmtId="169" fontId="5" fillId="0" borderId="0" xfId="0" applyNumberFormat="1" applyFont="1"/>
    <xf numFmtId="169" fontId="6" fillId="0" borderId="0" xfId="0" applyNumberFormat="1" applyFont="1" applyBorder="1"/>
    <xf numFmtId="169" fontId="6" fillId="0" borderId="0" xfId="0" applyNumberFormat="1" applyFont="1"/>
    <xf numFmtId="167" fontId="3" fillId="0" borderId="0" xfId="0" applyNumberFormat="1" applyFont="1" applyBorder="1" applyAlignment="1"/>
    <xf numFmtId="164" fontId="4" fillId="0" borderId="0" xfId="0" applyFont="1" applyBorder="1"/>
    <xf numFmtId="164" fontId="8" fillId="0" borderId="0" xfId="0" applyFont="1"/>
    <xf numFmtId="164" fontId="8" fillId="0" borderId="0" xfId="0" applyFont="1" applyBorder="1"/>
    <xf numFmtId="166" fontId="8" fillId="0" borderId="0" xfId="0" applyNumberFormat="1" applyFont="1"/>
    <xf numFmtId="166" fontId="2" fillId="0" borderId="0" xfId="0" applyNumberFormat="1" applyFont="1"/>
    <xf numFmtId="164" fontId="7" fillId="0" borderId="0" xfId="0" applyFont="1"/>
    <xf numFmtId="164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9" fillId="0" borderId="0" xfId="0" applyFont="1" applyBorder="1"/>
    <xf numFmtId="166" fontId="9" fillId="0" borderId="0" xfId="0" applyNumberFormat="1" applyFont="1" applyBorder="1"/>
    <xf numFmtId="164" fontId="9" fillId="0" borderId="0" xfId="0" applyFont="1" applyAlignment="1">
      <alignment horizontal="centerContinuous"/>
    </xf>
    <xf numFmtId="164" fontId="9" fillId="0" borderId="0" xfId="0" applyFont="1" applyBorder="1" applyAlignment="1">
      <alignment horizontal="centerContinuous"/>
    </xf>
    <xf numFmtId="166" fontId="9" fillId="0" borderId="0" xfId="0" applyNumberFormat="1" applyFont="1" applyAlignment="1">
      <alignment horizontal="centerContinuous"/>
    </xf>
    <xf numFmtId="170" fontId="3" fillId="0" borderId="0" xfId="2" applyNumberFormat="1" applyFont="1" applyAlignment="1">
      <alignment horizontal="right"/>
    </xf>
    <xf numFmtId="170" fontId="2" fillId="0" borderId="0" xfId="2" applyNumberFormat="1" applyFont="1" applyAlignment="1">
      <alignment horizontal="right"/>
    </xf>
    <xf numFmtId="164" fontId="7" fillId="0" borderId="0" xfId="0" applyFont="1" applyAlignment="1"/>
    <xf numFmtId="167" fontId="1" fillId="0" borderId="0" xfId="0" applyNumberFormat="1" applyFont="1"/>
    <xf numFmtId="167" fontId="11" fillId="0" borderId="0" xfId="0" applyNumberFormat="1" applyFont="1" applyBorder="1"/>
    <xf numFmtId="168" fontId="12" fillId="0" borderId="0" xfId="0" applyNumberFormat="1" applyFont="1" applyBorder="1"/>
    <xf numFmtId="167" fontId="11" fillId="0" borderId="0" xfId="0" applyNumberFormat="1" applyFont="1" applyBorder="1" applyAlignment="1"/>
    <xf numFmtId="168" fontId="13" fillId="0" borderId="0" xfId="0" applyNumberFormat="1" applyFont="1"/>
    <xf numFmtId="164" fontId="1" fillId="0" borderId="0" xfId="0" applyFont="1" applyFill="1" applyProtection="1">
      <protection locked="0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0" xfId="0" applyFont="1" applyAlignment="1"/>
    <xf numFmtId="171" fontId="2" fillId="0" borderId="0" xfId="2" applyNumberFormat="1" applyFont="1" applyAlignment="1">
      <alignment horizontal="center"/>
    </xf>
    <xf numFmtId="171" fontId="3" fillId="0" borderId="0" xfId="2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3" fillId="0" borderId="0" xfId="2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2" applyNumberFormat="1" applyFont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64" fontId="15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" fillId="0" borderId="0" xfId="0" applyFont="1" applyAlignment="1"/>
    <xf numFmtId="164" fontId="1" fillId="0" borderId="0" xfId="0" applyFont="1"/>
    <xf numFmtId="164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/>
    </xf>
    <xf numFmtId="164" fontId="1" fillId="0" borderId="0" xfId="0" applyFont="1"/>
    <xf numFmtId="164" fontId="1" fillId="0" borderId="0" xfId="0" applyFont="1" applyAlignment="1"/>
    <xf numFmtId="164" fontId="1" fillId="0" borderId="0" xfId="0" applyFont="1" applyFill="1" applyAlignment="1" applyProtection="1">
      <alignment horizontal="left" wrapText="1"/>
      <protection locked="0"/>
    </xf>
    <xf numFmtId="164" fontId="7" fillId="0" borderId="4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4" fontId="1" fillId="0" borderId="0" xfId="0" applyFont="1"/>
    <xf numFmtId="164" fontId="1" fillId="0" borderId="0" xfId="0" applyFont="1" applyAlignment="1"/>
    <xf numFmtId="164" fontId="1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49" fontId="0" fillId="0" borderId="0" xfId="0" applyNumberFormat="1"/>
    <xf numFmtId="175" fontId="6" fillId="0" borderId="0" xfId="0" applyNumberFormat="1" applyFont="1" applyBorder="1" applyAlignment="1">
      <alignment horizontal="right"/>
    </xf>
    <xf numFmtId="176" fontId="3" fillId="0" borderId="0" xfId="2" applyNumberFormat="1" applyFont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190625" y="19050"/>
          <a:ext cx="42672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in Sachsen 2014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923925" y="19050"/>
          <a:ext cx="46196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in sachsen 2015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923925" y="19050"/>
          <a:ext cx="46196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in sachsen 2016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923925" y="19050"/>
          <a:ext cx="46196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in Sachsen 2017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923925" y="19050"/>
          <a:ext cx="46196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in Sachsen 2018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923925" y="19050"/>
          <a:ext cx="46196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in Sachsen 2019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923925" y="19050"/>
          <a:ext cx="4619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2020 nach Patientenwohnort Sachsen,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923925" y="19050"/>
          <a:ext cx="4619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sächsischer Patientinnen 2021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0</xdr:row>
      <xdr:rowOff>19050</xdr:rowOff>
    </xdr:from>
    <xdr:to>
      <xdr:col>5</xdr:col>
      <xdr:colOff>962025</xdr:colOff>
      <xdr:row>4</xdr:row>
      <xdr:rowOff>9525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23925" y="19050"/>
          <a:ext cx="4619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>
            <a:lnSpc>
              <a:spcPts val="1200"/>
            </a:lnSpc>
          </a:pPr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 entbundene Neugeborene sächsischer Patientinnen 2022 nach Kreisfreien Städten und Landkreisen sowie nach Geburtsgewicht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0" y="0"/>
    <xdr:ext cx="1000125" cy="619125"/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5"/>
  <sheetViews>
    <sheetView workbookViewId="0">
      <selection activeCell="A10" sqref="A10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  <col min="8" max="8" width="5.5703125" bestFit="1" customWidth="1"/>
    <col min="9" max="9" width="12.140625" bestFit="1" customWidth="1"/>
    <col min="10" max="10" width="4.5703125" bestFit="1" customWidth="1"/>
    <col min="11" max="11" width="12.1406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27" customFormat="1" ht="12.75" customHeight="1">
      <c r="A6" s="65" t="s">
        <v>18</v>
      </c>
      <c r="B6" s="71" t="s">
        <v>24</v>
      </c>
      <c r="C6" s="72"/>
      <c r="D6" s="72"/>
      <c r="E6" s="72"/>
      <c r="F6" s="72"/>
    </row>
    <row r="7" spans="1:9" s="27" customFormat="1" ht="12.75" customHeight="1">
      <c r="A7" s="66"/>
      <c r="B7" s="68" t="s">
        <v>0</v>
      </c>
      <c r="C7" s="73" t="s">
        <v>22</v>
      </c>
      <c r="D7" s="74"/>
      <c r="E7" s="74"/>
      <c r="F7" s="74"/>
    </row>
    <row r="8" spans="1:9" s="27" customFormat="1" ht="12.75" customHeight="1">
      <c r="A8" s="66"/>
      <c r="B8" s="69"/>
      <c r="C8" s="75" t="s">
        <v>27</v>
      </c>
      <c r="D8" s="76"/>
      <c r="E8" s="71" t="s">
        <v>28</v>
      </c>
      <c r="F8" s="72"/>
    </row>
    <row r="9" spans="1:9" s="27" customFormat="1" ht="26.25" customHeight="1">
      <c r="A9" s="67"/>
      <c r="B9" s="70"/>
      <c r="C9" s="29" t="s">
        <v>1</v>
      </c>
      <c r="D9" s="44" t="s">
        <v>25</v>
      </c>
      <c r="E9" s="28" t="s">
        <v>1</v>
      </c>
      <c r="F9" s="45" t="s">
        <v>25</v>
      </c>
    </row>
    <row r="10" spans="1:9" ht="26.25" customHeight="1">
      <c r="A10" s="2" t="s">
        <v>3</v>
      </c>
      <c r="B10" s="47">
        <v>2041</v>
      </c>
      <c r="C10" s="49">
        <v>149</v>
      </c>
      <c r="D10" s="53">
        <f>C10/B10*1000</f>
        <v>73.003429691327781</v>
      </c>
      <c r="E10" s="51">
        <v>16</v>
      </c>
      <c r="F10" s="53">
        <f>E10/B10*1000</f>
        <v>7.8392944634982848</v>
      </c>
      <c r="I10" s="36"/>
    </row>
    <row r="11" spans="1:9" ht="25.5" customHeight="1">
      <c r="A11" s="2" t="s">
        <v>11</v>
      </c>
      <c r="B11" s="47">
        <v>2594</v>
      </c>
      <c r="C11" s="49">
        <v>187</v>
      </c>
      <c r="D11" s="53">
        <f t="shared" ref="D11:D16" si="0">C11/B11*1000</f>
        <v>72.089437162683112</v>
      </c>
      <c r="E11" s="51">
        <v>36</v>
      </c>
      <c r="F11" s="53">
        <f t="shared" ref="F11:F32" si="1">E11/B11*1000</f>
        <v>13.878180416345412</v>
      </c>
      <c r="I11" s="36"/>
    </row>
    <row r="12" spans="1:9">
      <c r="A12" s="2" t="s">
        <v>12</v>
      </c>
      <c r="B12" s="47">
        <v>2335</v>
      </c>
      <c r="C12" s="49">
        <v>161</v>
      </c>
      <c r="D12" s="53">
        <f t="shared" si="0"/>
        <v>68.950749464668093</v>
      </c>
      <c r="E12" s="51">
        <v>22</v>
      </c>
      <c r="F12" s="53">
        <f t="shared" si="1"/>
        <v>9.4218415417558887</v>
      </c>
      <c r="I12" s="36"/>
    </row>
    <row r="13" spans="1:9">
      <c r="A13" s="2" t="s">
        <v>4</v>
      </c>
      <c r="B13" s="47">
        <v>1653</v>
      </c>
      <c r="C13" s="49">
        <v>95</v>
      </c>
      <c r="D13" s="53">
        <f t="shared" si="0"/>
        <v>57.47126436781609</v>
      </c>
      <c r="E13" s="51">
        <v>12</v>
      </c>
      <c r="F13" s="53">
        <f t="shared" si="1"/>
        <v>7.259528130671506</v>
      </c>
      <c r="I13" s="36"/>
    </row>
    <row r="14" spans="1:9">
      <c r="A14" s="2" t="s">
        <v>13</v>
      </c>
      <c r="B14" s="47">
        <v>2541</v>
      </c>
      <c r="C14" s="49">
        <v>218</v>
      </c>
      <c r="D14" s="53">
        <f t="shared" si="0"/>
        <v>85.792994883903972</v>
      </c>
      <c r="E14" s="51">
        <v>35</v>
      </c>
      <c r="F14" s="53">
        <f t="shared" si="1"/>
        <v>13.774104683195592</v>
      </c>
      <c r="I14" s="36"/>
    </row>
    <row r="15" spans="1:9">
      <c r="A15" s="2"/>
      <c r="B15" s="47"/>
      <c r="C15" s="49"/>
      <c r="D15" s="53"/>
      <c r="E15" s="51"/>
      <c r="F15" s="53"/>
      <c r="I15" s="36"/>
    </row>
    <row r="16" spans="1:9" s="12" customFormat="1" ht="24">
      <c r="A16" s="3" t="s">
        <v>19</v>
      </c>
      <c r="B16" s="48">
        <f>SUM(B10:B15)</f>
        <v>11164</v>
      </c>
      <c r="C16" s="50">
        <f>SUM(C10:C15)</f>
        <v>810</v>
      </c>
      <c r="D16" s="54">
        <f t="shared" si="0"/>
        <v>72.554639914009314</v>
      </c>
      <c r="E16" s="52">
        <f>SUM(E10:E15)</f>
        <v>121</v>
      </c>
      <c r="F16" s="54">
        <f t="shared" si="1"/>
        <v>10.838409172339663</v>
      </c>
      <c r="I16" s="35"/>
    </row>
    <row r="17" spans="1:9">
      <c r="A17" s="2"/>
      <c r="B17" s="47"/>
      <c r="C17" s="49"/>
      <c r="D17" s="53"/>
      <c r="E17" s="51"/>
      <c r="F17" s="53"/>
      <c r="I17" s="36"/>
    </row>
    <row r="18" spans="1:9">
      <c r="A18" s="2" t="s">
        <v>5</v>
      </c>
      <c r="B18" s="47">
        <v>5881</v>
      </c>
      <c r="C18" s="49">
        <v>361</v>
      </c>
      <c r="D18" s="53">
        <f t="shared" ref="D18:D24" si="2">C18/B18*1000</f>
        <v>61.384118347219861</v>
      </c>
      <c r="E18" s="51">
        <v>45</v>
      </c>
      <c r="F18" s="53">
        <f t="shared" si="1"/>
        <v>7.6517599047780989</v>
      </c>
      <c r="I18" s="36"/>
    </row>
    <row r="19" spans="1:9" ht="25.5" customHeight="1">
      <c r="A19" s="2" t="s">
        <v>6</v>
      </c>
      <c r="B19" s="47">
        <v>2446</v>
      </c>
      <c r="C19" s="49">
        <v>188</v>
      </c>
      <c r="D19" s="53">
        <f t="shared" si="2"/>
        <v>76.860179885527387</v>
      </c>
      <c r="E19" s="51">
        <v>22</v>
      </c>
      <c r="F19" s="53">
        <f t="shared" si="1"/>
        <v>8.9942763695829928</v>
      </c>
      <c r="I19" s="36"/>
    </row>
    <row r="20" spans="1:9">
      <c r="A20" s="2" t="s">
        <v>14</v>
      </c>
      <c r="B20" s="47">
        <v>1933</v>
      </c>
      <c r="C20" s="49">
        <v>144</v>
      </c>
      <c r="D20" s="53">
        <f t="shared" si="2"/>
        <v>74.495602690118986</v>
      </c>
      <c r="E20" s="51">
        <v>27</v>
      </c>
      <c r="F20" s="53">
        <f t="shared" si="1"/>
        <v>13.967925504397309</v>
      </c>
      <c r="I20" s="36"/>
    </row>
    <row r="21" spans="1:9">
      <c r="A21" s="4" t="s">
        <v>7</v>
      </c>
      <c r="B21" s="47">
        <v>1867</v>
      </c>
      <c r="C21" s="49">
        <v>126</v>
      </c>
      <c r="D21" s="53">
        <f t="shared" si="2"/>
        <v>67.487948580610606</v>
      </c>
      <c r="E21" s="51">
        <v>20</v>
      </c>
      <c r="F21" s="53">
        <f t="shared" si="1"/>
        <v>10.712372790573111</v>
      </c>
      <c r="I21" s="36"/>
    </row>
    <row r="22" spans="1:9" s="12" customFormat="1" ht="24">
      <c r="A22" s="4" t="s">
        <v>17</v>
      </c>
      <c r="B22" s="47">
        <v>1987</v>
      </c>
      <c r="C22" s="49">
        <v>126</v>
      </c>
      <c r="D22" s="53">
        <f t="shared" si="2"/>
        <v>63.412179164569707</v>
      </c>
      <c r="E22" s="51">
        <v>15</v>
      </c>
      <c r="F22" s="53">
        <f t="shared" si="1"/>
        <v>7.5490689481630602</v>
      </c>
      <c r="G22"/>
      <c r="H22"/>
      <c r="I22" s="36"/>
    </row>
    <row r="23" spans="1:9">
      <c r="A23" s="2"/>
      <c r="B23" s="47"/>
      <c r="C23" s="49"/>
      <c r="D23" s="53"/>
      <c r="E23" s="51"/>
      <c r="F23" s="53"/>
      <c r="I23" s="36"/>
    </row>
    <row r="24" spans="1:9" s="12" customFormat="1" ht="24">
      <c r="A24" s="3" t="s">
        <v>20</v>
      </c>
      <c r="B24" s="48">
        <f>SUM(B18:B23)</f>
        <v>14114</v>
      </c>
      <c r="C24" s="50">
        <f>SUM(C18:C23)</f>
        <v>945</v>
      </c>
      <c r="D24" s="54">
        <f t="shared" si="2"/>
        <v>66.954796655802738</v>
      </c>
      <c r="E24" s="52">
        <f>SUM(E18:E23)</f>
        <v>129</v>
      </c>
      <c r="F24" s="54">
        <f t="shared" si="1"/>
        <v>9.1398611307921218</v>
      </c>
      <c r="I24" s="35"/>
    </row>
    <row r="25" spans="1:9">
      <c r="A25" s="2"/>
      <c r="B25" s="47"/>
      <c r="C25" s="49"/>
      <c r="D25" s="53"/>
      <c r="E25" s="51"/>
      <c r="F25" s="53"/>
      <c r="I25" s="36"/>
    </row>
    <row r="26" spans="1:9">
      <c r="A26" s="2" t="s">
        <v>8</v>
      </c>
      <c r="B26" s="47">
        <v>5953</v>
      </c>
      <c r="C26" s="49">
        <v>378</v>
      </c>
      <c r="D26" s="53">
        <f t="shared" ref="D26:D32" si="3">C26/B26*1000</f>
        <v>63.497396270787831</v>
      </c>
      <c r="E26" s="51">
        <v>59</v>
      </c>
      <c r="F26" s="53">
        <f t="shared" si="1"/>
        <v>9.9109692591970422</v>
      </c>
      <c r="I26" s="36"/>
    </row>
    <row r="27" spans="1:9" ht="25.5" customHeight="1">
      <c r="A27" s="2" t="s">
        <v>15</v>
      </c>
      <c r="B27" s="47">
        <v>1865</v>
      </c>
      <c r="C27" s="49">
        <v>137</v>
      </c>
      <c r="D27" s="53">
        <f t="shared" si="3"/>
        <v>73.458445040214485</v>
      </c>
      <c r="E27" s="51">
        <v>18</v>
      </c>
      <c r="F27" s="53">
        <f t="shared" si="1"/>
        <v>9.6514745308311003</v>
      </c>
      <c r="I27" s="36"/>
    </row>
    <row r="28" spans="1:9">
      <c r="A28" s="2" t="s">
        <v>16</v>
      </c>
      <c r="B28" s="47">
        <v>1448</v>
      </c>
      <c r="C28" s="49">
        <v>95</v>
      </c>
      <c r="D28" s="53">
        <f t="shared" si="3"/>
        <v>65.607734806629836</v>
      </c>
      <c r="E28" s="51">
        <v>15</v>
      </c>
      <c r="F28" s="53">
        <f t="shared" si="1"/>
        <v>10.359116022099448</v>
      </c>
      <c r="G28" s="12"/>
      <c r="I28" s="36"/>
    </row>
    <row r="29" spans="1:9">
      <c r="A29" s="2"/>
      <c r="B29" s="47"/>
      <c r="C29" s="49"/>
      <c r="D29" s="53"/>
      <c r="E29" s="51"/>
      <c r="F29" s="53"/>
      <c r="G29" s="12"/>
      <c r="I29" s="36"/>
    </row>
    <row r="30" spans="1:9" s="12" customFormat="1" ht="24">
      <c r="A30" s="3" t="s">
        <v>21</v>
      </c>
      <c r="B30" s="48">
        <f>SUM(B26:B29)</f>
        <v>9266</v>
      </c>
      <c r="C30" s="50">
        <f>SUM(C26:C29)</f>
        <v>610</v>
      </c>
      <c r="D30" s="54">
        <f t="shared" si="3"/>
        <v>65.832074249946047</v>
      </c>
      <c r="E30" s="52">
        <f>SUM(E26:E29)</f>
        <v>92</v>
      </c>
      <c r="F30" s="54">
        <f t="shared" si="1"/>
        <v>9.9287718540902219</v>
      </c>
      <c r="I30" s="35"/>
    </row>
    <row r="31" spans="1:9">
      <c r="A31" s="2"/>
      <c r="B31" s="47"/>
      <c r="C31" s="49"/>
      <c r="D31" s="54"/>
      <c r="E31" s="51"/>
      <c r="F31" s="53"/>
      <c r="I31" s="36"/>
    </row>
    <row r="32" spans="1:9" s="12" customFormat="1">
      <c r="A32" s="5" t="s">
        <v>9</v>
      </c>
      <c r="B32" s="48">
        <f>SUM(B16,B24,B30)</f>
        <v>34544</v>
      </c>
      <c r="C32" s="50">
        <f>SUM(C16,C24,C30)</f>
        <v>2365</v>
      </c>
      <c r="D32" s="54">
        <f t="shared" si="3"/>
        <v>68.463408985641507</v>
      </c>
      <c r="E32" s="52">
        <f>SUM(E16,E24,E30)</f>
        <v>342</v>
      </c>
      <c r="F32" s="54">
        <f t="shared" si="1"/>
        <v>9.9004168596572484</v>
      </c>
      <c r="I32" s="35"/>
    </row>
    <row r="33" spans="1:6">
      <c r="A33" s="6"/>
      <c r="B33" s="7"/>
      <c r="C33" s="7"/>
      <c r="D33" s="14"/>
      <c r="E33" s="9"/>
      <c r="F33" s="16"/>
    </row>
    <row r="34" spans="1:6">
      <c r="A34" t="s">
        <v>10</v>
      </c>
      <c r="B34" s="7"/>
      <c r="C34" s="7"/>
      <c r="D34" s="14"/>
      <c r="F34" s="16"/>
    </row>
    <row r="35" spans="1:6" s="1" customFormat="1" ht="22.5" customHeight="1">
      <c r="A35" s="64" t="s">
        <v>31</v>
      </c>
      <c r="B35" s="64"/>
      <c r="C35" s="64"/>
      <c r="D35" s="64"/>
      <c r="E35" s="64"/>
      <c r="F35" s="64"/>
    </row>
    <row r="36" spans="1:6" ht="10.5" customHeight="1">
      <c r="A36" s="43" t="s">
        <v>23</v>
      </c>
      <c r="B36" s="1"/>
      <c r="C36" s="1"/>
      <c r="D36" s="1"/>
      <c r="E36" s="1"/>
      <c r="F36" s="16"/>
    </row>
    <row r="37" spans="1:6" ht="10.5" customHeight="1">
      <c r="A37" s="1" t="s">
        <v>2</v>
      </c>
      <c r="B37" s="7"/>
      <c r="C37" s="7"/>
      <c r="D37" s="14"/>
      <c r="E37" s="9"/>
      <c r="F37" s="16"/>
    </row>
    <row r="38" spans="1:6" s="1" customFormat="1" ht="11.25">
      <c r="A38" s="1" t="s">
        <v>26</v>
      </c>
      <c r="B38" s="38"/>
      <c r="C38" s="39"/>
      <c r="D38" s="40"/>
      <c r="E38" s="41"/>
      <c r="F38" s="42"/>
    </row>
    <row r="39" spans="1:6" ht="10.5" customHeight="1">
      <c r="A39" s="46" t="s">
        <v>30</v>
      </c>
      <c r="B39" s="46"/>
      <c r="C39" s="46"/>
      <c r="D39" s="14"/>
      <c r="E39" s="9"/>
      <c r="F39" s="16"/>
    </row>
    <row r="40" spans="1:6" ht="10.5" customHeight="1">
      <c r="A40" s="1"/>
      <c r="B40" s="11"/>
      <c r="C40" s="7"/>
      <c r="D40" s="14"/>
      <c r="E40" s="7"/>
      <c r="F40" s="16"/>
    </row>
    <row r="41" spans="1:6">
      <c r="B41" s="8"/>
      <c r="C41" s="7"/>
      <c r="D41" s="16"/>
      <c r="E41" s="22"/>
      <c r="F41" s="16"/>
    </row>
    <row r="42" spans="1:6">
      <c r="B42" s="8"/>
      <c r="C42" s="7"/>
      <c r="D42" s="14"/>
      <c r="E42" s="11"/>
      <c r="F42" s="16"/>
    </row>
    <row r="43" spans="1:6">
      <c r="B43" s="8"/>
      <c r="C43" s="7"/>
      <c r="D43" s="14"/>
      <c r="E43" s="7"/>
      <c r="F43" s="16"/>
    </row>
    <row r="44" spans="1:6">
      <c r="B44" s="8"/>
      <c r="C44" s="7"/>
      <c r="D44" s="14"/>
      <c r="E44" s="7"/>
      <c r="F44" s="16"/>
    </row>
    <row r="45" spans="1:6">
      <c r="B45" s="8"/>
      <c r="C45" s="7"/>
      <c r="D45" s="14"/>
      <c r="E45" s="7"/>
      <c r="F45" s="16"/>
    </row>
    <row r="46" spans="1:6">
      <c r="B46" s="8"/>
      <c r="C46" s="11"/>
      <c r="D46" s="14"/>
      <c r="E46" s="7"/>
      <c r="F46" s="16"/>
    </row>
    <row r="47" spans="1:6">
      <c r="B47" s="8"/>
      <c r="C47" s="7"/>
      <c r="D47" s="14"/>
      <c r="E47" s="7"/>
      <c r="F47" s="16"/>
    </row>
    <row r="48" spans="1:6">
      <c r="B48" s="8"/>
      <c r="C48" s="11"/>
      <c r="D48" s="14"/>
      <c r="E48" s="7"/>
      <c r="F48" s="16"/>
    </row>
    <row r="49" spans="2:6">
      <c r="B49" s="8"/>
      <c r="C49" s="11"/>
      <c r="D49" s="14"/>
      <c r="E49" s="7"/>
      <c r="F49" s="13"/>
    </row>
    <row r="50" spans="2:6">
      <c r="B50" s="8"/>
      <c r="C50" s="11"/>
      <c r="D50" s="14"/>
      <c r="E50" s="11"/>
      <c r="F50" s="13"/>
    </row>
    <row r="51" spans="2:6">
      <c r="B51" s="8"/>
      <c r="C51" s="8"/>
      <c r="D51" s="14"/>
      <c r="E51" s="11"/>
      <c r="F51" s="18"/>
    </row>
    <row r="52" spans="2:6">
      <c r="B52" s="8"/>
      <c r="C52" s="8"/>
      <c r="D52" s="14"/>
      <c r="E52" s="11"/>
      <c r="F52" s="13"/>
    </row>
    <row r="53" spans="2:6">
      <c r="B53" s="8"/>
      <c r="C53" s="8"/>
      <c r="D53" s="14"/>
      <c r="E53" s="8"/>
      <c r="F53" s="18"/>
    </row>
    <row r="54" spans="2:6">
      <c r="B54" s="8"/>
      <c r="C54" s="8"/>
      <c r="D54" s="14"/>
      <c r="E54" s="7"/>
      <c r="F54" s="18"/>
    </row>
    <row r="55" spans="2:6">
      <c r="B55" s="8"/>
      <c r="C55" s="8"/>
      <c r="D55" s="14"/>
      <c r="E55" s="7"/>
      <c r="F55" s="18"/>
    </row>
    <row r="56" spans="2:6">
      <c r="B56" s="10"/>
      <c r="C56" s="10"/>
      <c r="D56" s="14"/>
      <c r="E56" s="7"/>
      <c r="F56" s="18"/>
    </row>
    <row r="57" spans="2:6">
      <c r="B57" s="10"/>
      <c r="C57" s="10"/>
      <c r="D57" s="15"/>
      <c r="E57" s="7"/>
      <c r="F57" s="18"/>
    </row>
    <row r="58" spans="2:6">
      <c r="B58" s="8"/>
      <c r="C58" s="10"/>
      <c r="D58" s="13"/>
      <c r="E58" s="7"/>
      <c r="F58" s="18"/>
    </row>
    <row r="59" spans="2:6">
      <c r="B59" s="10"/>
      <c r="C59" s="8"/>
      <c r="D59" s="17"/>
      <c r="E59" s="7"/>
      <c r="F59" s="20"/>
    </row>
    <row r="60" spans="2:6">
      <c r="B60" s="8"/>
      <c r="C60" s="8"/>
      <c r="D60" s="13"/>
      <c r="E60" s="7"/>
      <c r="F60" s="20"/>
    </row>
    <row r="61" spans="2:6">
      <c r="B61" s="8"/>
      <c r="C61" s="8"/>
      <c r="D61" s="17"/>
      <c r="E61" s="7"/>
      <c r="F61" s="20"/>
    </row>
    <row r="62" spans="2:6">
      <c r="B62" s="8"/>
      <c r="C62" s="8"/>
      <c r="D62" s="17"/>
      <c r="E62" s="7"/>
      <c r="F62" s="10"/>
    </row>
    <row r="63" spans="2:6">
      <c r="B63" s="8"/>
      <c r="C63" s="8"/>
      <c r="D63" s="17"/>
      <c r="E63" s="7"/>
      <c r="F63" s="10"/>
    </row>
    <row r="64" spans="2:6">
      <c r="B64" s="8"/>
      <c r="C64" s="8"/>
      <c r="D64" s="17"/>
      <c r="E64" s="7"/>
    </row>
    <row r="65" spans="2:5">
      <c r="B65" s="8"/>
      <c r="C65" s="8"/>
      <c r="D65" s="17"/>
      <c r="E65" s="7"/>
    </row>
    <row r="66" spans="2:5">
      <c r="B66" s="10"/>
      <c r="C66" s="8"/>
      <c r="D66" s="17"/>
      <c r="E66" s="7"/>
    </row>
    <row r="67" spans="2:5">
      <c r="B67" s="10"/>
      <c r="C67" s="8"/>
      <c r="D67" s="19"/>
      <c r="E67" s="11"/>
    </row>
    <row r="68" spans="2:5">
      <c r="B68" s="10"/>
      <c r="C68" s="8"/>
      <c r="D68" s="19"/>
      <c r="E68" s="10"/>
    </row>
    <row r="69" spans="2:5">
      <c r="B69" s="8"/>
      <c r="C69" s="8"/>
      <c r="D69" s="19"/>
      <c r="E69" s="7"/>
    </row>
    <row r="70" spans="2:5">
      <c r="B70" s="8"/>
      <c r="C70" s="8"/>
      <c r="D70" s="7"/>
      <c r="E70" s="10"/>
    </row>
    <row r="71" spans="2:5">
      <c r="B71" s="8"/>
      <c r="C71" s="8"/>
      <c r="D71" s="7"/>
      <c r="E71" s="7"/>
    </row>
    <row r="72" spans="2:5">
      <c r="B72" s="8"/>
      <c r="C72" s="8"/>
      <c r="D72" s="7"/>
      <c r="E72" s="7"/>
    </row>
    <row r="73" spans="2:5">
      <c r="B73" s="8"/>
      <c r="C73" s="10"/>
      <c r="D73" s="7"/>
      <c r="E73" s="7"/>
    </row>
    <row r="74" spans="2:5">
      <c r="B74" s="8"/>
      <c r="C74" s="10"/>
      <c r="D74" s="7"/>
      <c r="E74" s="7"/>
    </row>
    <row r="75" spans="2:5">
      <c r="B75" s="10"/>
      <c r="C75" s="8"/>
      <c r="D75" s="7"/>
      <c r="E75" s="7"/>
    </row>
    <row r="76" spans="2:5">
      <c r="B76" s="10"/>
      <c r="C76" s="10"/>
      <c r="D76" s="11"/>
      <c r="E76" s="7"/>
    </row>
    <row r="77" spans="2:5">
      <c r="B77" s="10"/>
      <c r="C77" s="8"/>
      <c r="D77" s="11"/>
      <c r="E77" s="11"/>
    </row>
    <row r="78" spans="2:5">
      <c r="C78" s="8"/>
      <c r="D78" s="11"/>
      <c r="E78" s="11"/>
    </row>
    <row r="79" spans="2:5">
      <c r="C79" s="8"/>
      <c r="E79" s="11"/>
    </row>
    <row r="80" spans="2:5">
      <c r="C80" s="8"/>
      <c r="E80" s="7"/>
    </row>
    <row r="81" spans="3:5">
      <c r="C81" s="8"/>
      <c r="E81" s="7"/>
    </row>
    <row r="82" spans="3:5">
      <c r="C82" s="8"/>
      <c r="D82" s="26"/>
      <c r="E82" s="7"/>
    </row>
    <row r="83" spans="3:5">
      <c r="C83" s="10"/>
      <c r="E83" s="7"/>
    </row>
    <row r="84" spans="3:5">
      <c r="C84" s="10"/>
      <c r="E84" s="7"/>
    </row>
    <row r="85" spans="3:5">
      <c r="C85" s="10"/>
      <c r="E85" s="7"/>
    </row>
    <row r="86" spans="3:5">
      <c r="C86" s="8"/>
      <c r="E86" s="8"/>
    </row>
    <row r="87" spans="3:5">
      <c r="C87" s="8"/>
      <c r="E87" s="8"/>
    </row>
    <row r="88" spans="3:5">
      <c r="C88" s="8"/>
      <c r="E88" s="8"/>
    </row>
    <row r="89" spans="3:5">
      <c r="C89" s="8"/>
      <c r="E89" s="8"/>
    </row>
    <row r="90" spans="3:5">
      <c r="C90" s="8"/>
      <c r="E90" s="8"/>
    </row>
    <row r="91" spans="3:5">
      <c r="C91" s="8"/>
      <c r="E91" s="8"/>
    </row>
    <row r="92" spans="3:5">
      <c r="C92" s="10"/>
      <c r="E92" s="8"/>
    </row>
    <row r="93" spans="3:5">
      <c r="C93" s="10"/>
      <c r="E93" s="8"/>
    </row>
    <row r="94" spans="3:5">
      <c r="C94" s="10"/>
      <c r="E94" s="8"/>
    </row>
    <row r="95" spans="3:5">
      <c r="E95" s="8"/>
    </row>
    <row r="96" spans="3:5">
      <c r="E96" s="8"/>
    </row>
    <row r="97" spans="5:5">
      <c r="E97" s="8"/>
    </row>
    <row r="98" spans="5:5">
      <c r="E98" s="8"/>
    </row>
    <row r="99" spans="5:5">
      <c r="E99" s="10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8"/>
    </row>
    <row r="107" spans="5:5">
      <c r="E107" s="8"/>
    </row>
    <row r="108" spans="5:5">
      <c r="E108" s="8"/>
    </row>
    <row r="109" spans="5:5">
      <c r="E109" s="8"/>
    </row>
    <row r="110" spans="5:5">
      <c r="E110" s="8"/>
    </row>
    <row r="111" spans="5:5">
      <c r="E111" s="8"/>
    </row>
    <row r="112" spans="5:5">
      <c r="E112" s="8"/>
    </row>
    <row r="113" spans="5:5">
      <c r="E113" s="8"/>
    </row>
    <row r="114" spans="5:5">
      <c r="E114" s="10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8"/>
    </row>
    <row r="124" spans="5:5">
      <c r="E124" s="8"/>
    </row>
    <row r="125" spans="5:5">
      <c r="E125" s="10"/>
    </row>
  </sheetData>
  <mergeCells count="7">
    <mergeCell ref="A35:F35"/>
    <mergeCell ref="A6:A9"/>
    <mergeCell ref="B7:B9"/>
    <mergeCell ref="B6:F6"/>
    <mergeCell ref="C7:F7"/>
    <mergeCell ref="C8:D8"/>
    <mergeCell ref="E8:F8"/>
  </mergeCell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5"/>
  <sheetViews>
    <sheetView workbookViewId="0">
      <selection activeCell="A10" sqref="A10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  <col min="8" max="8" width="5.5703125" bestFit="1" customWidth="1"/>
    <col min="9" max="9" width="12.140625" bestFit="1" customWidth="1"/>
    <col min="10" max="10" width="4.5703125" bestFit="1" customWidth="1"/>
    <col min="11" max="11" width="12.1406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27" customFormat="1" ht="12.75" customHeight="1">
      <c r="A6" s="65" t="s">
        <v>18</v>
      </c>
      <c r="B6" s="71" t="s">
        <v>24</v>
      </c>
      <c r="C6" s="72"/>
      <c r="D6" s="72"/>
      <c r="E6" s="72"/>
      <c r="F6" s="72"/>
    </row>
    <row r="7" spans="1:9" s="27" customFormat="1" ht="12.75" customHeight="1">
      <c r="A7" s="66"/>
      <c r="B7" s="68" t="s">
        <v>0</v>
      </c>
      <c r="C7" s="73" t="s">
        <v>22</v>
      </c>
      <c r="D7" s="74"/>
      <c r="E7" s="74"/>
      <c r="F7" s="74"/>
    </row>
    <row r="8" spans="1:9" s="27" customFormat="1" ht="12.75" customHeight="1">
      <c r="A8" s="66"/>
      <c r="B8" s="69"/>
      <c r="C8" s="75" t="s">
        <v>27</v>
      </c>
      <c r="D8" s="76"/>
      <c r="E8" s="71" t="s">
        <v>28</v>
      </c>
      <c r="F8" s="72"/>
    </row>
    <row r="9" spans="1:9" s="27" customFormat="1" ht="26.25" customHeight="1">
      <c r="A9" s="67"/>
      <c r="B9" s="70"/>
      <c r="C9" s="29" t="s">
        <v>1</v>
      </c>
      <c r="D9" s="44" t="s">
        <v>25</v>
      </c>
      <c r="E9" s="28" t="s">
        <v>1</v>
      </c>
      <c r="F9" s="45" t="s">
        <v>25</v>
      </c>
    </row>
    <row r="10" spans="1:9" ht="26.25" customHeight="1">
      <c r="A10" s="2" t="s">
        <v>3</v>
      </c>
      <c r="B10" s="47">
        <v>2268</v>
      </c>
      <c r="C10" s="49">
        <v>150</v>
      </c>
      <c r="D10" s="53">
        <f>C10/B10*1000</f>
        <v>66.137566137566139</v>
      </c>
      <c r="E10" s="51">
        <v>14</v>
      </c>
      <c r="F10" s="53">
        <f>E10/B10*1000</f>
        <v>6.1728395061728394</v>
      </c>
      <c r="I10" s="36"/>
    </row>
    <row r="11" spans="1:9" ht="25.5" customHeight="1">
      <c r="A11" s="2" t="s">
        <v>11</v>
      </c>
      <c r="B11" s="47">
        <v>2631</v>
      </c>
      <c r="C11" s="49">
        <v>184</v>
      </c>
      <c r="D11" s="53">
        <f t="shared" ref="D11:D16" si="0">C11/B11*1000</f>
        <v>69.935385784872665</v>
      </c>
      <c r="E11" s="51">
        <v>22</v>
      </c>
      <c r="F11" s="53">
        <f t="shared" ref="F11:F32" si="1">E11/B11*1000</f>
        <v>8.3618396047130386</v>
      </c>
      <c r="I11" s="36"/>
    </row>
    <row r="12" spans="1:9">
      <c r="A12" s="2" t="s">
        <v>12</v>
      </c>
      <c r="B12" s="47">
        <v>2348</v>
      </c>
      <c r="C12" s="49">
        <v>197</v>
      </c>
      <c r="D12" s="53">
        <f t="shared" si="0"/>
        <v>83.901192504258944</v>
      </c>
      <c r="E12" s="51">
        <v>32</v>
      </c>
      <c r="F12" s="53">
        <f t="shared" si="1"/>
        <v>13.628620102214651</v>
      </c>
      <c r="I12" s="36"/>
    </row>
    <row r="13" spans="1:9">
      <c r="A13" s="2" t="s">
        <v>4</v>
      </c>
      <c r="B13" s="47">
        <v>1723</v>
      </c>
      <c r="C13" s="49">
        <v>110</v>
      </c>
      <c r="D13" s="53">
        <f t="shared" si="0"/>
        <v>63.842135809634357</v>
      </c>
      <c r="E13" s="51">
        <v>13</v>
      </c>
      <c r="F13" s="53">
        <f t="shared" si="1"/>
        <v>7.5449796865931518</v>
      </c>
      <c r="I13" s="36"/>
    </row>
    <row r="14" spans="1:9">
      <c r="A14" s="2" t="s">
        <v>13</v>
      </c>
      <c r="B14" s="47">
        <v>2459</v>
      </c>
      <c r="C14" s="49">
        <v>190</v>
      </c>
      <c r="D14" s="53">
        <f t="shared" si="0"/>
        <v>77.267181781211875</v>
      </c>
      <c r="E14" s="51">
        <v>19</v>
      </c>
      <c r="F14" s="53">
        <f t="shared" si="1"/>
        <v>7.7267181781211871</v>
      </c>
      <c r="I14" s="36"/>
    </row>
    <row r="15" spans="1:9">
      <c r="A15" s="2"/>
      <c r="B15" s="47"/>
      <c r="C15" s="49"/>
      <c r="D15" s="53"/>
      <c r="E15" s="51"/>
      <c r="F15" s="53"/>
      <c r="I15" s="36"/>
    </row>
    <row r="16" spans="1:9" s="12" customFormat="1" ht="24">
      <c r="A16" s="3" t="s">
        <v>19</v>
      </c>
      <c r="B16" s="48">
        <f>SUM(B10:B15)</f>
        <v>11429</v>
      </c>
      <c r="C16" s="50">
        <f>SUM(C10:C15)</f>
        <v>831</v>
      </c>
      <c r="D16" s="54">
        <f t="shared" si="0"/>
        <v>72.709773383498117</v>
      </c>
      <c r="E16" s="52">
        <f>SUM(E10:E15)</f>
        <v>100</v>
      </c>
      <c r="F16" s="54">
        <f t="shared" si="1"/>
        <v>8.7496718873042258</v>
      </c>
      <c r="I16" s="35"/>
    </row>
    <row r="17" spans="1:9">
      <c r="A17" s="2"/>
      <c r="B17" s="47"/>
      <c r="C17" s="49"/>
      <c r="D17" s="53"/>
      <c r="E17" s="51"/>
      <c r="F17" s="53"/>
      <c r="I17" s="36"/>
    </row>
    <row r="18" spans="1:9">
      <c r="A18" s="2" t="s">
        <v>5</v>
      </c>
      <c r="B18" s="47">
        <v>5803</v>
      </c>
      <c r="C18" s="49">
        <v>353</v>
      </c>
      <c r="D18" s="53">
        <f t="shared" ref="D18:D24" si="2">C18/B18*1000</f>
        <v>60.8306048595554</v>
      </c>
      <c r="E18" s="51">
        <v>51</v>
      </c>
      <c r="F18" s="53">
        <f t="shared" si="1"/>
        <v>8.788557642598656</v>
      </c>
      <c r="I18" s="36"/>
    </row>
    <row r="19" spans="1:9" ht="25.5" customHeight="1">
      <c r="A19" s="2" t="s">
        <v>6</v>
      </c>
      <c r="B19" s="47">
        <v>2498</v>
      </c>
      <c r="C19" s="49">
        <v>164</v>
      </c>
      <c r="D19" s="53">
        <f t="shared" si="2"/>
        <v>65.652522017614089</v>
      </c>
      <c r="E19" s="51">
        <v>23</v>
      </c>
      <c r="F19" s="53">
        <f t="shared" si="1"/>
        <v>9.2073658927141722</v>
      </c>
      <c r="I19" s="36"/>
    </row>
    <row r="20" spans="1:9">
      <c r="A20" s="2" t="s">
        <v>14</v>
      </c>
      <c r="B20" s="47">
        <v>1821</v>
      </c>
      <c r="C20" s="49">
        <v>129</v>
      </c>
      <c r="D20" s="53">
        <f t="shared" si="2"/>
        <v>70.84019769357495</v>
      </c>
      <c r="E20" s="51">
        <v>27</v>
      </c>
      <c r="F20" s="53">
        <f t="shared" si="1"/>
        <v>14.827018121911038</v>
      </c>
      <c r="I20" s="36"/>
    </row>
    <row r="21" spans="1:9">
      <c r="A21" s="4" t="s">
        <v>7</v>
      </c>
      <c r="B21" s="47">
        <v>1926</v>
      </c>
      <c r="C21" s="49">
        <v>156</v>
      </c>
      <c r="D21" s="53">
        <f t="shared" si="2"/>
        <v>80.996884735202485</v>
      </c>
      <c r="E21" s="51">
        <v>33</v>
      </c>
      <c r="F21" s="53">
        <f t="shared" si="1"/>
        <v>17.133956386292834</v>
      </c>
      <c r="I21" s="36"/>
    </row>
    <row r="22" spans="1:9" s="12" customFormat="1" ht="24">
      <c r="A22" s="4" t="s">
        <v>17</v>
      </c>
      <c r="B22" s="47">
        <v>1954</v>
      </c>
      <c r="C22" s="49">
        <v>136</v>
      </c>
      <c r="D22" s="53">
        <f t="shared" si="2"/>
        <v>69.600818833162748</v>
      </c>
      <c r="E22" s="51">
        <v>21</v>
      </c>
      <c r="F22" s="53">
        <f t="shared" si="1"/>
        <v>10.747185261003072</v>
      </c>
      <c r="G22"/>
      <c r="H22"/>
      <c r="I22" s="36"/>
    </row>
    <row r="23" spans="1:9">
      <c r="A23" s="2"/>
      <c r="B23" s="47"/>
      <c r="C23" s="49"/>
      <c r="D23" s="53"/>
      <c r="E23" s="51"/>
      <c r="F23" s="53"/>
      <c r="I23" s="36"/>
    </row>
    <row r="24" spans="1:9" s="12" customFormat="1" ht="24">
      <c r="A24" s="3" t="s">
        <v>20</v>
      </c>
      <c r="B24" s="48">
        <f>SUM(B18:B23)</f>
        <v>14002</v>
      </c>
      <c r="C24" s="50">
        <f>SUM(C18:C23)</f>
        <v>938</v>
      </c>
      <c r="D24" s="54">
        <f t="shared" si="2"/>
        <v>66.990429938580206</v>
      </c>
      <c r="E24" s="52">
        <f>SUM(E18:E23)</f>
        <v>155</v>
      </c>
      <c r="F24" s="54">
        <f t="shared" si="1"/>
        <v>11.069847164690758</v>
      </c>
      <c r="I24" s="35"/>
    </row>
    <row r="25" spans="1:9">
      <c r="A25" s="2"/>
      <c r="B25" s="47"/>
      <c r="C25" s="49"/>
      <c r="D25" s="53"/>
      <c r="E25" s="51"/>
      <c r="F25" s="53"/>
      <c r="I25" s="36"/>
    </row>
    <row r="26" spans="1:9">
      <c r="A26" s="2" t="s">
        <v>8</v>
      </c>
      <c r="B26" s="47">
        <v>6350</v>
      </c>
      <c r="C26" s="49">
        <v>414</v>
      </c>
      <c r="D26" s="53">
        <f t="shared" ref="D26:D32" si="3">C26/B26*1000</f>
        <v>65.196850393700785</v>
      </c>
      <c r="E26" s="51">
        <v>69</v>
      </c>
      <c r="F26" s="53">
        <f t="shared" si="1"/>
        <v>10.866141732283465</v>
      </c>
      <c r="I26" s="36"/>
    </row>
    <row r="27" spans="1:9" ht="25.5" customHeight="1">
      <c r="A27" s="2" t="s">
        <v>15</v>
      </c>
      <c r="B27" s="47">
        <v>1895</v>
      </c>
      <c r="C27" s="49">
        <v>150</v>
      </c>
      <c r="D27" s="53">
        <f t="shared" si="3"/>
        <v>79.155672823219007</v>
      </c>
      <c r="E27" s="51">
        <v>28</v>
      </c>
      <c r="F27" s="53">
        <f t="shared" si="1"/>
        <v>14.775725593667545</v>
      </c>
      <c r="I27" s="36"/>
    </row>
    <row r="28" spans="1:9">
      <c r="A28" s="2" t="s">
        <v>16</v>
      </c>
      <c r="B28" s="47">
        <v>1463</v>
      </c>
      <c r="C28" s="49">
        <v>119</v>
      </c>
      <c r="D28" s="53">
        <f t="shared" si="3"/>
        <v>81.339712918660283</v>
      </c>
      <c r="E28" s="51">
        <v>13</v>
      </c>
      <c r="F28" s="53">
        <f t="shared" si="1"/>
        <v>8.8858509911141503</v>
      </c>
      <c r="G28" s="12"/>
      <c r="I28" s="36"/>
    </row>
    <row r="29" spans="1:9">
      <c r="A29" s="2"/>
      <c r="B29" s="47"/>
      <c r="C29" s="49"/>
      <c r="D29" s="53"/>
      <c r="E29" s="51"/>
      <c r="F29" s="53"/>
      <c r="G29" s="12"/>
      <c r="I29" s="36"/>
    </row>
    <row r="30" spans="1:9" s="12" customFormat="1" ht="24">
      <c r="A30" s="3" t="s">
        <v>21</v>
      </c>
      <c r="B30" s="48">
        <f>SUM(B26:B29)</f>
        <v>9708</v>
      </c>
      <c r="C30" s="50">
        <f>SUM(C26:C29)</f>
        <v>683</v>
      </c>
      <c r="D30" s="54">
        <f t="shared" si="3"/>
        <v>70.354346930366717</v>
      </c>
      <c r="E30" s="52">
        <f>SUM(E26:E29)</f>
        <v>110</v>
      </c>
      <c r="F30" s="54">
        <f t="shared" si="1"/>
        <v>11.330861145447054</v>
      </c>
      <c r="I30" s="35"/>
    </row>
    <row r="31" spans="1:9">
      <c r="A31" s="2"/>
      <c r="B31" s="47"/>
      <c r="C31" s="49"/>
      <c r="D31" s="54"/>
      <c r="E31" s="51"/>
      <c r="F31" s="53"/>
      <c r="I31" s="36"/>
    </row>
    <row r="32" spans="1:9" s="12" customFormat="1">
      <c r="A32" s="5" t="s">
        <v>9</v>
      </c>
      <c r="B32" s="48">
        <f>SUM(B16,B24,B30)</f>
        <v>35139</v>
      </c>
      <c r="C32" s="50">
        <f>SUM(C16,C24,C30)</f>
        <v>2452</v>
      </c>
      <c r="D32" s="54">
        <f t="shared" si="3"/>
        <v>69.780016505876659</v>
      </c>
      <c r="E32" s="52">
        <f>SUM(E16,E24,E30)</f>
        <v>365</v>
      </c>
      <c r="F32" s="54">
        <f t="shared" si="1"/>
        <v>10.387318933378866</v>
      </c>
      <c r="I32" s="35"/>
    </row>
    <row r="33" spans="1:6">
      <c r="A33" s="6"/>
      <c r="B33" s="7"/>
      <c r="C33" s="7"/>
      <c r="D33" s="14"/>
      <c r="E33" s="9"/>
      <c r="F33" s="16"/>
    </row>
    <row r="34" spans="1:6">
      <c r="A34" t="s">
        <v>10</v>
      </c>
      <c r="B34" s="7"/>
      <c r="C34" s="7"/>
      <c r="D34" s="14"/>
      <c r="F34" s="16"/>
    </row>
    <row r="35" spans="1:6" s="1" customFormat="1" ht="22.5" customHeight="1">
      <c r="A35" s="64" t="s">
        <v>31</v>
      </c>
      <c r="B35" s="64"/>
      <c r="C35" s="64"/>
      <c r="D35" s="64"/>
      <c r="E35" s="64"/>
      <c r="F35" s="64"/>
    </row>
    <row r="36" spans="1:6" ht="10.5" customHeight="1">
      <c r="A36" s="43" t="s">
        <v>23</v>
      </c>
      <c r="B36" s="1"/>
      <c r="C36" s="1"/>
      <c r="D36" s="1"/>
      <c r="E36" s="1"/>
      <c r="F36" s="16"/>
    </row>
    <row r="37" spans="1:6" ht="10.5" customHeight="1">
      <c r="A37" s="1" t="s">
        <v>2</v>
      </c>
      <c r="B37" s="7"/>
      <c r="C37" s="7"/>
      <c r="D37" s="14"/>
      <c r="E37" s="9"/>
      <c r="F37" s="16"/>
    </row>
    <row r="38" spans="1:6" s="1" customFormat="1" ht="11.25">
      <c r="A38" s="1" t="s">
        <v>26</v>
      </c>
      <c r="B38" s="38"/>
      <c r="C38" s="39"/>
      <c r="D38" s="40"/>
      <c r="E38" s="41"/>
      <c r="F38" s="42"/>
    </row>
    <row r="39" spans="1:6" ht="10.5" customHeight="1">
      <c r="A39" s="46" t="s">
        <v>30</v>
      </c>
      <c r="B39" s="46"/>
      <c r="C39" s="46"/>
      <c r="D39" s="14"/>
      <c r="E39" s="9"/>
      <c r="F39" s="16"/>
    </row>
    <row r="40" spans="1:6">
      <c r="B40" s="8"/>
      <c r="C40" s="11"/>
      <c r="D40" s="15"/>
      <c r="E40" s="21"/>
      <c r="F40" s="16"/>
    </row>
    <row r="41" spans="1:6">
      <c r="B41" s="8"/>
      <c r="C41" s="7"/>
      <c r="D41" s="16"/>
      <c r="E41" s="22"/>
      <c r="F41" s="16"/>
    </row>
    <row r="42" spans="1:6">
      <c r="B42" s="8"/>
      <c r="C42" s="7"/>
      <c r="D42" s="14"/>
      <c r="E42" s="11"/>
      <c r="F42" s="16"/>
    </row>
    <row r="43" spans="1:6">
      <c r="B43" s="8"/>
      <c r="C43" s="7"/>
      <c r="D43" s="14"/>
      <c r="E43" s="7"/>
      <c r="F43" s="16"/>
    </row>
    <row r="44" spans="1:6">
      <c r="B44" s="8"/>
      <c r="C44" s="7"/>
      <c r="D44" s="14"/>
      <c r="E44" s="7"/>
      <c r="F44" s="16"/>
    </row>
    <row r="45" spans="1:6">
      <c r="B45" s="8"/>
      <c r="C45" s="7"/>
      <c r="D45" s="14"/>
      <c r="E45" s="7"/>
      <c r="F45" s="16"/>
    </row>
    <row r="46" spans="1:6">
      <c r="B46" s="8"/>
      <c r="C46" s="11"/>
      <c r="D46" s="14"/>
      <c r="E46" s="7"/>
      <c r="F46" s="16"/>
    </row>
    <row r="47" spans="1:6">
      <c r="B47" s="8"/>
      <c r="C47" s="7"/>
      <c r="D47" s="14"/>
      <c r="E47" s="7"/>
      <c r="F47" s="16"/>
    </row>
    <row r="48" spans="1:6">
      <c r="B48" s="8"/>
      <c r="C48" s="11"/>
      <c r="D48" s="14"/>
      <c r="E48" s="7"/>
      <c r="F48" s="16"/>
    </row>
    <row r="49" spans="2:6">
      <c r="B49" s="8"/>
      <c r="C49" s="11"/>
      <c r="D49" s="14"/>
      <c r="E49" s="7"/>
      <c r="F49" s="13"/>
    </row>
    <row r="50" spans="2:6">
      <c r="B50" s="8"/>
      <c r="C50" s="11"/>
      <c r="D50" s="14"/>
      <c r="E50" s="11"/>
      <c r="F50" s="13"/>
    </row>
    <row r="51" spans="2:6">
      <c r="B51" s="8"/>
      <c r="C51" s="8"/>
      <c r="D51" s="14"/>
      <c r="E51" s="11"/>
      <c r="F51" s="18"/>
    </row>
    <row r="52" spans="2:6">
      <c r="B52" s="8"/>
      <c r="C52" s="8"/>
      <c r="D52" s="14"/>
      <c r="E52" s="11"/>
      <c r="F52" s="13"/>
    </row>
    <row r="53" spans="2:6">
      <c r="B53" s="8"/>
      <c r="C53" s="8"/>
      <c r="D53" s="14"/>
      <c r="E53" s="8"/>
      <c r="F53" s="18"/>
    </row>
    <row r="54" spans="2:6">
      <c r="B54" s="8"/>
      <c r="C54" s="8"/>
      <c r="D54" s="14"/>
      <c r="E54" s="7"/>
      <c r="F54" s="18"/>
    </row>
    <row r="55" spans="2:6">
      <c r="B55" s="8"/>
      <c r="C55" s="8"/>
      <c r="D55" s="14"/>
      <c r="E55" s="7"/>
      <c r="F55" s="18"/>
    </row>
    <row r="56" spans="2:6">
      <c r="B56" s="10"/>
      <c r="C56" s="10"/>
      <c r="D56" s="14"/>
      <c r="E56" s="7"/>
      <c r="F56" s="18"/>
    </row>
    <row r="57" spans="2:6">
      <c r="B57" s="10"/>
      <c r="C57" s="10"/>
      <c r="D57" s="15"/>
      <c r="E57" s="7"/>
      <c r="F57" s="18"/>
    </row>
    <row r="58" spans="2:6">
      <c r="B58" s="8"/>
      <c r="C58" s="10"/>
      <c r="D58" s="13"/>
      <c r="E58" s="7"/>
      <c r="F58" s="18"/>
    </row>
    <row r="59" spans="2:6">
      <c r="B59" s="10"/>
      <c r="C59" s="8"/>
      <c r="D59" s="17"/>
      <c r="E59" s="7"/>
      <c r="F59" s="20"/>
    </row>
    <row r="60" spans="2:6">
      <c r="B60" s="8"/>
      <c r="C60" s="8"/>
      <c r="D60" s="13"/>
      <c r="E60" s="7"/>
      <c r="F60" s="20"/>
    </row>
    <row r="61" spans="2:6">
      <c r="B61" s="8"/>
      <c r="C61" s="8"/>
      <c r="D61" s="17"/>
      <c r="E61" s="7"/>
      <c r="F61" s="20"/>
    </row>
    <row r="62" spans="2:6">
      <c r="B62" s="8"/>
      <c r="C62" s="8"/>
      <c r="D62" s="17"/>
      <c r="E62" s="7"/>
      <c r="F62" s="10"/>
    </row>
    <row r="63" spans="2:6">
      <c r="B63" s="8"/>
      <c r="C63" s="8"/>
      <c r="D63" s="17"/>
      <c r="E63" s="7"/>
      <c r="F63" s="10"/>
    </row>
    <row r="64" spans="2:6">
      <c r="B64" s="8"/>
      <c r="C64" s="8"/>
      <c r="D64" s="17"/>
      <c r="E64" s="7"/>
    </row>
    <row r="65" spans="2:5">
      <c r="B65" s="8"/>
      <c r="C65" s="8"/>
      <c r="D65" s="17"/>
      <c r="E65" s="7"/>
    </row>
    <row r="66" spans="2:5">
      <c r="B66" s="10"/>
      <c r="C66" s="8"/>
      <c r="D66" s="17"/>
      <c r="E66" s="7"/>
    </row>
    <row r="67" spans="2:5">
      <c r="B67" s="10"/>
      <c r="C67" s="8"/>
      <c r="D67" s="19"/>
      <c r="E67" s="11"/>
    </row>
    <row r="68" spans="2:5">
      <c r="B68" s="10"/>
      <c r="C68" s="8"/>
      <c r="D68" s="19"/>
      <c r="E68" s="10"/>
    </row>
    <row r="69" spans="2:5">
      <c r="B69" s="8"/>
      <c r="C69" s="8"/>
      <c r="D69" s="19"/>
      <c r="E69" s="7"/>
    </row>
    <row r="70" spans="2:5">
      <c r="B70" s="8"/>
      <c r="C70" s="8"/>
      <c r="D70" s="7"/>
      <c r="E70" s="10"/>
    </row>
    <row r="71" spans="2:5">
      <c r="B71" s="8"/>
      <c r="C71" s="8"/>
      <c r="D71" s="7"/>
      <c r="E71" s="7"/>
    </row>
    <row r="72" spans="2:5">
      <c r="B72" s="8"/>
      <c r="C72" s="8"/>
      <c r="D72" s="7"/>
      <c r="E72" s="7"/>
    </row>
    <row r="73" spans="2:5">
      <c r="B73" s="8"/>
      <c r="C73" s="10"/>
      <c r="D73" s="7"/>
      <c r="E73" s="7"/>
    </row>
    <row r="74" spans="2:5">
      <c r="B74" s="8"/>
      <c r="C74" s="10"/>
      <c r="D74" s="7"/>
      <c r="E74" s="7"/>
    </row>
    <row r="75" spans="2:5">
      <c r="B75" s="10"/>
      <c r="C75" s="8"/>
      <c r="D75" s="7"/>
      <c r="E75" s="7"/>
    </row>
    <row r="76" spans="2:5">
      <c r="B76" s="10"/>
      <c r="C76" s="10"/>
      <c r="D76" s="11"/>
      <c r="E76" s="7"/>
    </row>
    <row r="77" spans="2:5">
      <c r="B77" s="10"/>
      <c r="C77" s="8"/>
      <c r="D77" s="11"/>
      <c r="E77" s="11"/>
    </row>
    <row r="78" spans="2:5">
      <c r="C78" s="8"/>
      <c r="D78" s="11"/>
      <c r="E78" s="11"/>
    </row>
    <row r="79" spans="2:5">
      <c r="C79" s="8"/>
      <c r="E79" s="11"/>
    </row>
    <row r="80" spans="2:5">
      <c r="C80" s="8"/>
      <c r="E80" s="7"/>
    </row>
    <row r="81" spans="3:5">
      <c r="C81" s="8"/>
      <c r="E81" s="7"/>
    </row>
    <row r="82" spans="3:5">
      <c r="C82" s="8"/>
      <c r="D82" s="26"/>
      <c r="E82" s="7"/>
    </row>
    <row r="83" spans="3:5">
      <c r="C83" s="10"/>
      <c r="E83" s="7"/>
    </row>
    <row r="84" spans="3:5">
      <c r="C84" s="10"/>
      <c r="E84" s="7"/>
    </row>
    <row r="85" spans="3:5">
      <c r="C85" s="10"/>
      <c r="E85" s="7"/>
    </row>
    <row r="86" spans="3:5">
      <c r="C86" s="8"/>
      <c r="E86" s="8"/>
    </row>
    <row r="87" spans="3:5">
      <c r="C87" s="8"/>
      <c r="E87" s="8"/>
    </row>
    <row r="88" spans="3:5">
      <c r="C88" s="8"/>
      <c r="E88" s="8"/>
    </row>
    <row r="89" spans="3:5">
      <c r="C89" s="8"/>
      <c r="E89" s="8"/>
    </row>
    <row r="90" spans="3:5">
      <c r="C90" s="8"/>
      <c r="E90" s="8"/>
    </row>
    <row r="91" spans="3:5">
      <c r="C91" s="8"/>
      <c r="E91" s="8"/>
    </row>
    <row r="92" spans="3:5">
      <c r="C92" s="10"/>
      <c r="E92" s="8"/>
    </row>
    <row r="93" spans="3:5">
      <c r="C93" s="10"/>
      <c r="E93" s="8"/>
    </row>
    <row r="94" spans="3:5">
      <c r="C94" s="10"/>
      <c r="E94" s="8"/>
    </row>
    <row r="95" spans="3:5">
      <c r="E95" s="8"/>
    </row>
    <row r="96" spans="3:5">
      <c r="E96" s="8"/>
    </row>
    <row r="97" spans="5:5">
      <c r="E97" s="8"/>
    </row>
    <row r="98" spans="5:5">
      <c r="E98" s="8"/>
    </row>
    <row r="99" spans="5:5">
      <c r="E99" s="10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8"/>
    </row>
    <row r="107" spans="5:5">
      <c r="E107" s="8"/>
    </row>
    <row r="108" spans="5:5">
      <c r="E108" s="8"/>
    </row>
    <row r="109" spans="5:5">
      <c r="E109" s="8"/>
    </row>
    <row r="110" spans="5:5">
      <c r="E110" s="8"/>
    </row>
    <row r="111" spans="5:5">
      <c r="E111" s="8"/>
    </row>
    <row r="112" spans="5:5">
      <c r="E112" s="8"/>
    </row>
    <row r="113" spans="5:5">
      <c r="E113" s="8"/>
    </row>
    <row r="114" spans="5:5">
      <c r="E114" s="10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8"/>
    </row>
    <row r="124" spans="5:5">
      <c r="E124" s="8"/>
    </row>
    <row r="125" spans="5:5">
      <c r="E125" s="10"/>
    </row>
  </sheetData>
  <mergeCells count="7">
    <mergeCell ref="A35:F35"/>
    <mergeCell ref="A6:A9"/>
    <mergeCell ref="B7:B9"/>
    <mergeCell ref="B6:F6"/>
    <mergeCell ref="C7:F7"/>
    <mergeCell ref="C8:D8"/>
    <mergeCell ref="E8:F8"/>
  </mergeCell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5"/>
  <sheetViews>
    <sheetView workbookViewId="0">
      <selection activeCell="A10" sqref="A10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  <col min="8" max="8" width="5.5703125" bestFit="1" customWidth="1"/>
    <col min="9" max="9" width="12.140625" bestFit="1" customWidth="1"/>
    <col min="10" max="10" width="4.5703125" bestFit="1" customWidth="1"/>
    <col min="11" max="11" width="12.1406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27" customFormat="1" ht="12.75" customHeight="1">
      <c r="A6" s="65" t="s">
        <v>18</v>
      </c>
      <c r="B6" s="71" t="s">
        <v>24</v>
      </c>
      <c r="C6" s="72"/>
      <c r="D6" s="72"/>
      <c r="E6" s="72"/>
      <c r="F6" s="72"/>
    </row>
    <row r="7" spans="1:9" s="27" customFormat="1" ht="12.75" customHeight="1">
      <c r="A7" s="66"/>
      <c r="B7" s="68" t="s">
        <v>0</v>
      </c>
      <c r="C7" s="73" t="s">
        <v>22</v>
      </c>
      <c r="D7" s="74"/>
      <c r="E7" s="74"/>
      <c r="F7" s="74"/>
    </row>
    <row r="8" spans="1:9" s="27" customFormat="1" ht="12.75" customHeight="1">
      <c r="A8" s="66"/>
      <c r="B8" s="69"/>
      <c r="C8" s="75" t="s">
        <v>27</v>
      </c>
      <c r="D8" s="76"/>
      <c r="E8" s="71" t="s">
        <v>28</v>
      </c>
      <c r="F8" s="72"/>
    </row>
    <row r="9" spans="1:9" s="27" customFormat="1" ht="26.25" customHeight="1">
      <c r="A9" s="67"/>
      <c r="B9" s="70"/>
      <c r="C9" s="29" t="s">
        <v>1</v>
      </c>
      <c r="D9" s="44" t="s">
        <v>25</v>
      </c>
      <c r="E9" s="28" t="s">
        <v>1</v>
      </c>
      <c r="F9" s="45" t="s">
        <v>25</v>
      </c>
    </row>
    <row r="10" spans="1:9" ht="26.25" customHeight="1">
      <c r="A10" s="2" t="s">
        <v>3</v>
      </c>
      <c r="B10" s="47">
        <v>2212</v>
      </c>
      <c r="C10" s="49">
        <v>159</v>
      </c>
      <c r="D10" s="53">
        <f>C10/B10*1000</f>
        <v>71.880650994575049</v>
      </c>
      <c r="E10" s="51">
        <v>21</v>
      </c>
      <c r="F10" s="53">
        <f>E10/B10*1000</f>
        <v>9.4936708860759502</v>
      </c>
      <c r="I10" s="36"/>
    </row>
    <row r="11" spans="1:9" ht="25.5" customHeight="1">
      <c r="A11" s="2" t="s">
        <v>11</v>
      </c>
      <c r="B11" s="47">
        <v>2703</v>
      </c>
      <c r="C11" s="49">
        <v>216</v>
      </c>
      <c r="D11" s="53">
        <f t="shared" ref="D11:D16" si="0">C11/B11*1000</f>
        <v>79.911209766925651</v>
      </c>
      <c r="E11" s="51">
        <v>29</v>
      </c>
      <c r="F11" s="53">
        <f t="shared" ref="F11:F32" si="1">E11/B11*1000</f>
        <v>10.72881982981872</v>
      </c>
      <c r="I11" s="36"/>
    </row>
    <row r="12" spans="1:9">
      <c r="A12" s="2" t="s">
        <v>12</v>
      </c>
      <c r="B12" s="47">
        <v>2438</v>
      </c>
      <c r="C12" s="49">
        <v>172</v>
      </c>
      <c r="D12" s="53">
        <f t="shared" si="0"/>
        <v>70.549630844954891</v>
      </c>
      <c r="E12" s="51">
        <v>23</v>
      </c>
      <c r="F12" s="53">
        <f t="shared" si="1"/>
        <v>9.4339622641509422</v>
      </c>
      <c r="I12" s="36"/>
    </row>
    <row r="13" spans="1:9">
      <c r="A13" s="2" t="s">
        <v>4</v>
      </c>
      <c r="B13" s="47">
        <v>1761</v>
      </c>
      <c r="C13" s="49">
        <v>106</v>
      </c>
      <c r="D13" s="53">
        <f t="shared" si="0"/>
        <v>60.193072118114706</v>
      </c>
      <c r="E13" s="51">
        <v>13</v>
      </c>
      <c r="F13" s="53">
        <f t="shared" si="1"/>
        <v>7.3821692220329354</v>
      </c>
      <c r="I13" s="36"/>
    </row>
    <row r="14" spans="1:9">
      <c r="A14" s="2" t="s">
        <v>13</v>
      </c>
      <c r="B14" s="47">
        <v>2493</v>
      </c>
      <c r="C14" s="49">
        <v>169</v>
      </c>
      <c r="D14" s="53">
        <f t="shared" si="0"/>
        <v>67.78981147212194</v>
      </c>
      <c r="E14" s="51">
        <v>34</v>
      </c>
      <c r="F14" s="53">
        <f t="shared" si="1"/>
        <v>13.638186923385479</v>
      </c>
      <c r="I14" s="36"/>
    </row>
    <row r="15" spans="1:9">
      <c r="A15" s="2"/>
      <c r="B15" s="47"/>
      <c r="C15" s="49"/>
      <c r="D15" s="53"/>
      <c r="E15" s="51"/>
      <c r="F15" s="53"/>
      <c r="I15" s="36"/>
    </row>
    <row r="16" spans="1:9" s="12" customFormat="1" ht="24">
      <c r="A16" s="3" t="s">
        <v>19</v>
      </c>
      <c r="B16" s="48">
        <f>SUM(B10:B15)</f>
        <v>11607</v>
      </c>
      <c r="C16" s="50">
        <f>SUM(C10:C15)</f>
        <v>822</v>
      </c>
      <c r="D16" s="54">
        <f t="shared" si="0"/>
        <v>70.819333161023522</v>
      </c>
      <c r="E16" s="52">
        <f>SUM(E10:E15)</f>
        <v>120</v>
      </c>
      <c r="F16" s="54">
        <f t="shared" si="1"/>
        <v>10.33858878263117</v>
      </c>
      <c r="I16" s="35"/>
    </row>
    <row r="17" spans="1:9">
      <c r="A17" s="2"/>
      <c r="B17" s="47"/>
      <c r="C17" s="49"/>
      <c r="D17" s="53"/>
      <c r="E17" s="51"/>
      <c r="F17" s="53"/>
      <c r="I17" s="36"/>
    </row>
    <row r="18" spans="1:9">
      <c r="A18" s="2" t="s">
        <v>5</v>
      </c>
      <c r="B18" s="47">
        <v>5988</v>
      </c>
      <c r="C18" s="49">
        <v>365</v>
      </c>
      <c r="D18" s="53">
        <f t="shared" ref="D18:D24" si="2">C18/B18*1000</f>
        <v>60.955243820975284</v>
      </c>
      <c r="E18" s="51">
        <v>55</v>
      </c>
      <c r="F18" s="53">
        <f t="shared" si="1"/>
        <v>9.1850367401469608</v>
      </c>
      <c r="I18" s="36"/>
    </row>
    <row r="19" spans="1:9" ht="25.5" customHeight="1">
      <c r="A19" s="2" t="s">
        <v>6</v>
      </c>
      <c r="B19" s="47">
        <v>2593</v>
      </c>
      <c r="C19" s="49">
        <v>156</v>
      </c>
      <c r="D19" s="53">
        <f t="shared" si="2"/>
        <v>60.161974546856918</v>
      </c>
      <c r="E19" s="51">
        <v>29</v>
      </c>
      <c r="F19" s="53">
        <f t="shared" si="1"/>
        <v>11.183956806787505</v>
      </c>
      <c r="I19" s="36"/>
    </row>
    <row r="20" spans="1:9">
      <c r="A20" s="2" t="s">
        <v>14</v>
      </c>
      <c r="B20" s="47">
        <v>1916</v>
      </c>
      <c r="C20" s="49">
        <v>157</v>
      </c>
      <c r="D20" s="53">
        <f t="shared" si="2"/>
        <v>81.94154488517745</v>
      </c>
      <c r="E20" s="51">
        <v>24</v>
      </c>
      <c r="F20" s="53">
        <f t="shared" si="1"/>
        <v>12.526096033402924</v>
      </c>
      <c r="I20" s="36"/>
    </row>
    <row r="21" spans="1:9">
      <c r="A21" s="4" t="s">
        <v>7</v>
      </c>
      <c r="B21" s="47">
        <v>1908</v>
      </c>
      <c r="C21" s="49">
        <v>130</v>
      </c>
      <c r="D21" s="53">
        <f t="shared" si="2"/>
        <v>68.134171907756809</v>
      </c>
      <c r="E21" s="51">
        <v>12</v>
      </c>
      <c r="F21" s="53">
        <f t="shared" si="1"/>
        <v>6.2893081761006293</v>
      </c>
      <c r="I21" s="36"/>
    </row>
    <row r="22" spans="1:9" s="12" customFormat="1" ht="24">
      <c r="A22" s="4" t="s">
        <v>17</v>
      </c>
      <c r="B22" s="47">
        <v>2027</v>
      </c>
      <c r="C22" s="49">
        <v>135</v>
      </c>
      <c r="D22" s="53">
        <f t="shared" si="2"/>
        <v>66.600888011840169</v>
      </c>
      <c r="E22" s="51">
        <v>11</v>
      </c>
      <c r="F22" s="53">
        <f t="shared" si="1"/>
        <v>5.4267390231869754</v>
      </c>
      <c r="G22"/>
      <c r="H22"/>
      <c r="I22" s="36"/>
    </row>
    <row r="23" spans="1:9">
      <c r="A23" s="2"/>
      <c r="B23" s="47"/>
      <c r="C23" s="49"/>
      <c r="D23" s="53"/>
      <c r="E23" s="51"/>
      <c r="F23" s="53"/>
      <c r="I23" s="36"/>
    </row>
    <row r="24" spans="1:9" s="12" customFormat="1" ht="24">
      <c r="A24" s="3" t="s">
        <v>20</v>
      </c>
      <c r="B24" s="48">
        <f>SUM(B18:B23)</f>
        <v>14432</v>
      </c>
      <c r="C24" s="50">
        <f>SUM(C18:C23)</f>
        <v>943</v>
      </c>
      <c r="D24" s="54">
        <f t="shared" si="2"/>
        <v>65.340909090909093</v>
      </c>
      <c r="E24" s="52">
        <f>SUM(E18:E23)</f>
        <v>131</v>
      </c>
      <c r="F24" s="54">
        <f t="shared" si="1"/>
        <v>9.0770509977827043</v>
      </c>
      <c r="I24" s="35"/>
    </row>
    <row r="25" spans="1:9">
      <c r="A25" s="2"/>
      <c r="B25" s="47"/>
      <c r="C25" s="49"/>
      <c r="D25" s="53"/>
      <c r="E25" s="51"/>
      <c r="F25" s="53"/>
      <c r="I25" s="36"/>
    </row>
    <row r="26" spans="1:9">
      <c r="A26" s="2" t="s">
        <v>8</v>
      </c>
      <c r="B26" s="47">
        <v>6624</v>
      </c>
      <c r="C26" s="49">
        <v>440</v>
      </c>
      <c r="D26" s="53">
        <f t="shared" ref="D26:D32" si="3">C26/B26*1000</f>
        <v>66.425120772946869</v>
      </c>
      <c r="E26" s="51">
        <v>66</v>
      </c>
      <c r="F26" s="53">
        <f t="shared" si="1"/>
        <v>9.9637681159420275</v>
      </c>
      <c r="I26" s="36"/>
    </row>
    <row r="27" spans="1:9" ht="25.5" customHeight="1">
      <c r="A27" s="2" t="s">
        <v>15</v>
      </c>
      <c r="B27" s="47">
        <v>2001</v>
      </c>
      <c r="C27" s="49">
        <v>131</v>
      </c>
      <c r="D27" s="53">
        <f t="shared" si="3"/>
        <v>65.467266366816588</v>
      </c>
      <c r="E27" s="51">
        <v>25</v>
      </c>
      <c r="F27" s="53">
        <f t="shared" si="1"/>
        <v>12.49375312343828</v>
      </c>
      <c r="I27" s="36"/>
    </row>
    <row r="28" spans="1:9">
      <c r="A28" s="2" t="s">
        <v>16</v>
      </c>
      <c r="B28" s="47">
        <v>1526</v>
      </c>
      <c r="C28" s="49">
        <v>117</v>
      </c>
      <c r="D28" s="53">
        <f t="shared" si="3"/>
        <v>76.671035386631715</v>
      </c>
      <c r="E28" s="51">
        <v>18</v>
      </c>
      <c r="F28" s="53">
        <f t="shared" si="1"/>
        <v>11.795543905635649</v>
      </c>
      <c r="G28" s="12"/>
      <c r="I28" s="36"/>
    </row>
    <row r="29" spans="1:9">
      <c r="A29" s="2"/>
      <c r="B29" s="47"/>
      <c r="C29" s="49"/>
      <c r="D29" s="53"/>
      <c r="E29" s="51"/>
      <c r="F29" s="53"/>
      <c r="G29" s="12"/>
      <c r="I29" s="36"/>
    </row>
    <row r="30" spans="1:9" s="12" customFormat="1" ht="24">
      <c r="A30" s="3" t="s">
        <v>21</v>
      </c>
      <c r="B30" s="48">
        <f>SUM(B26:B29)</f>
        <v>10151</v>
      </c>
      <c r="C30" s="50">
        <f>SUM(C26:C29)</f>
        <v>688</v>
      </c>
      <c r="D30" s="54">
        <f t="shared" si="3"/>
        <v>67.776573736577674</v>
      </c>
      <c r="E30" s="52">
        <f>SUM(E26:E29)</f>
        <v>109</v>
      </c>
      <c r="F30" s="54">
        <f t="shared" si="1"/>
        <v>10.737858339079894</v>
      </c>
      <c r="I30" s="35"/>
    </row>
    <row r="31" spans="1:9">
      <c r="A31" s="2"/>
      <c r="B31" s="47"/>
      <c r="C31" s="49"/>
      <c r="D31" s="54"/>
      <c r="E31" s="51"/>
      <c r="F31" s="53"/>
      <c r="I31" s="36"/>
    </row>
    <row r="32" spans="1:9" s="12" customFormat="1">
      <c r="A32" s="5" t="s">
        <v>9</v>
      </c>
      <c r="B32" s="48">
        <f>SUM(B16,B24,B30)</f>
        <v>36190</v>
      </c>
      <c r="C32" s="50">
        <f>SUM(C16,C24,C30)</f>
        <v>2453</v>
      </c>
      <c r="D32" s="54">
        <f t="shared" si="3"/>
        <v>67.781155015197569</v>
      </c>
      <c r="E32" s="52">
        <f>SUM(E16,E24,E30)</f>
        <v>360</v>
      </c>
      <c r="F32" s="54">
        <f t="shared" si="1"/>
        <v>9.9474993092014365</v>
      </c>
      <c r="I32" s="35"/>
    </row>
    <row r="33" spans="1:6">
      <c r="A33" s="6"/>
      <c r="B33" s="7"/>
      <c r="C33" s="7"/>
      <c r="D33" s="14"/>
      <c r="E33" s="9"/>
      <c r="F33" s="16"/>
    </row>
    <row r="34" spans="1:6">
      <c r="A34" t="s">
        <v>10</v>
      </c>
      <c r="B34" s="7"/>
      <c r="C34" s="7"/>
      <c r="D34" s="14"/>
      <c r="F34" s="16"/>
    </row>
    <row r="35" spans="1:6" s="1" customFormat="1" ht="22.5" customHeight="1">
      <c r="A35" s="64" t="s">
        <v>31</v>
      </c>
      <c r="B35" s="64"/>
      <c r="C35" s="64"/>
      <c r="D35" s="64"/>
      <c r="E35" s="64"/>
      <c r="F35" s="64"/>
    </row>
    <row r="36" spans="1:6" ht="10.5" customHeight="1">
      <c r="A36" s="43" t="s">
        <v>23</v>
      </c>
      <c r="B36" s="1"/>
      <c r="C36" s="1"/>
      <c r="D36" s="1"/>
      <c r="E36" s="1"/>
      <c r="F36" s="16"/>
    </row>
    <row r="37" spans="1:6" ht="10.5" customHeight="1">
      <c r="A37" s="1" t="s">
        <v>2</v>
      </c>
      <c r="B37" s="7"/>
      <c r="C37" s="7"/>
      <c r="D37" s="14"/>
      <c r="E37" s="9"/>
      <c r="F37" s="16"/>
    </row>
    <row r="38" spans="1:6" s="1" customFormat="1" ht="11.25">
      <c r="A38" s="1" t="s">
        <v>26</v>
      </c>
      <c r="B38" s="38"/>
      <c r="C38" s="39"/>
      <c r="D38" s="40"/>
      <c r="E38" s="41"/>
      <c r="F38" s="42"/>
    </row>
    <row r="39" spans="1:6" ht="10.5" customHeight="1">
      <c r="A39" s="46" t="s">
        <v>30</v>
      </c>
      <c r="B39" s="46"/>
      <c r="C39" s="46"/>
      <c r="D39" s="14"/>
      <c r="E39" s="9"/>
      <c r="F39" s="16"/>
    </row>
    <row r="40" spans="1:6">
      <c r="B40" s="8"/>
      <c r="C40" s="11"/>
      <c r="D40" s="15"/>
      <c r="E40" s="21"/>
      <c r="F40" s="16"/>
    </row>
    <row r="41" spans="1:6">
      <c r="B41" s="8"/>
      <c r="C41" s="7"/>
      <c r="D41" s="16"/>
      <c r="E41" s="22"/>
      <c r="F41" s="16"/>
    </row>
    <row r="42" spans="1:6">
      <c r="B42" s="8"/>
      <c r="C42" s="7"/>
      <c r="D42" s="14"/>
      <c r="E42" s="11"/>
      <c r="F42" s="16"/>
    </row>
    <row r="43" spans="1:6">
      <c r="B43" s="8"/>
      <c r="C43" s="7"/>
      <c r="D43" s="14"/>
      <c r="E43" s="7"/>
      <c r="F43" s="16"/>
    </row>
    <row r="44" spans="1:6">
      <c r="B44" s="8"/>
      <c r="C44" s="7"/>
      <c r="D44" s="14"/>
      <c r="E44" s="7"/>
      <c r="F44" s="16"/>
    </row>
    <row r="45" spans="1:6">
      <c r="B45" s="8"/>
      <c r="C45" s="7"/>
      <c r="D45" s="14"/>
      <c r="E45" s="7"/>
      <c r="F45" s="16"/>
    </row>
    <row r="46" spans="1:6">
      <c r="B46" s="8"/>
      <c r="C46" s="11"/>
      <c r="D46" s="14"/>
      <c r="E46" s="7"/>
      <c r="F46" s="16"/>
    </row>
    <row r="47" spans="1:6">
      <c r="B47" s="8"/>
      <c r="C47" s="7"/>
      <c r="D47" s="14"/>
      <c r="E47" s="7"/>
      <c r="F47" s="16"/>
    </row>
    <row r="48" spans="1:6">
      <c r="B48" s="8"/>
      <c r="C48" s="11"/>
      <c r="D48" s="14"/>
      <c r="E48" s="7"/>
      <c r="F48" s="16"/>
    </row>
    <row r="49" spans="2:6">
      <c r="B49" s="8"/>
      <c r="C49" s="11"/>
      <c r="D49" s="14"/>
      <c r="E49" s="7"/>
      <c r="F49" s="13"/>
    </row>
    <row r="50" spans="2:6">
      <c r="B50" s="8"/>
      <c r="C50" s="11"/>
      <c r="D50" s="14"/>
      <c r="E50" s="11"/>
      <c r="F50" s="13"/>
    </row>
    <row r="51" spans="2:6">
      <c r="B51" s="8"/>
      <c r="C51" s="8"/>
      <c r="D51" s="14"/>
      <c r="E51" s="11"/>
      <c r="F51" s="18"/>
    </row>
    <row r="52" spans="2:6">
      <c r="B52" s="8"/>
      <c r="C52" s="8"/>
      <c r="D52" s="14"/>
      <c r="E52" s="11"/>
      <c r="F52" s="13"/>
    </row>
    <row r="53" spans="2:6">
      <c r="B53" s="8"/>
      <c r="C53" s="8"/>
      <c r="D53" s="14"/>
      <c r="E53" s="8"/>
      <c r="F53" s="18"/>
    </row>
    <row r="54" spans="2:6">
      <c r="B54" s="8"/>
      <c r="C54" s="8"/>
      <c r="D54" s="14"/>
      <c r="E54" s="7"/>
      <c r="F54" s="18"/>
    </row>
    <row r="55" spans="2:6">
      <c r="B55" s="8"/>
      <c r="C55" s="8"/>
      <c r="D55" s="14"/>
      <c r="E55" s="7"/>
      <c r="F55" s="18"/>
    </row>
    <row r="56" spans="2:6">
      <c r="B56" s="10"/>
      <c r="C56" s="10"/>
      <c r="D56" s="14"/>
      <c r="E56" s="7"/>
      <c r="F56" s="18"/>
    </row>
    <row r="57" spans="2:6">
      <c r="B57" s="10"/>
      <c r="C57" s="10"/>
      <c r="D57" s="15"/>
      <c r="E57" s="7"/>
      <c r="F57" s="18"/>
    </row>
    <row r="58" spans="2:6">
      <c r="B58" s="8"/>
      <c r="C58" s="10"/>
      <c r="D58" s="13"/>
      <c r="E58" s="7"/>
      <c r="F58" s="18"/>
    </row>
    <row r="59" spans="2:6">
      <c r="B59" s="10"/>
      <c r="C59" s="8"/>
      <c r="D59" s="17"/>
      <c r="E59" s="7"/>
      <c r="F59" s="20"/>
    </row>
    <row r="60" spans="2:6">
      <c r="B60" s="8"/>
      <c r="C60" s="8"/>
      <c r="D60" s="13"/>
      <c r="E60" s="7"/>
      <c r="F60" s="20"/>
    </row>
    <row r="61" spans="2:6">
      <c r="B61" s="8"/>
      <c r="C61" s="8"/>
      <c r="D61" s="17"/>
      <c r="E61" s="7"/>
      <c r="F61" s="20"/>
    </row>
    <row r="62" spans="2:6">
      <c r="B62" s="8"/>
      <c r="C62" s="8"/>
      <c r="D62" s="17"/>
      <c r="E62" s="7"/>
      <c r="F62" s="10"/>
    </row>
    <row r="63" spans="2:6">
      <c r="B63" s="8"/>
      <c r="C63" s="8"/>
      <c r="D63" s="17"/>
      <c r="E63" s="7"/>
      <c r="F63" s="10"/>
    </row>
    <row r="64" spans="2:6">
      <c r="B64" s="8"/>
      <c r="C64" s="8"/>
      <c r="D64" s="17"/>
      <c r="E64" s="7"/>
    </row>
    <row r="65" spans="2:5">
      <c r="B65" s="8"/>
      <c r="C65" s="8"/>
      <c r="D65" s="17"/>
      <c r="E65" s="7"/>
    </row>
    <row r="66" spans="2:5">
      <c r="B66" s="10"/>
      <c r="C66" s="8"/>
      <c r="D66" s="17"/>
      <c r="E66" s="7"/>
    </row>
    <row r="67" spans="2:5">
      <c r="B67" s="10"/>
      <c r="C67" s="8"/>
      <c r="D67" s="19"/>
      <c r="E67" s="11"/>
    </row>
    <row r="68" spans="2:5">
      <c r="B68" s="10"/>
      <c r="C68" s="8"/>
      <c r="D68" s="19"/>
      <c r="E68" s="10"/>
    </row>
    <row r="69" spans="2:5">
      <c r="B69" s="8"/>
      <c r="C69" s="8"/>
      <c r="D69" s="19"/>
      <c r="E69" s="7"/>
    </row>
    <row r="70" spans="2:5">
      <c r="B70" s="8"/>
      <c r="C70" s="8"/>
      <c r="D70" s="7"/>
      <c r="E70" s="10"/>
    </row>
    <row r="71" spans="2:5">
      <c r="B71" s="8"/>
      <c r="C71" s="8"/>
      <c r="D71" s="7"/>
      <c r="E71" s="7"/>
    </row>
    <row r="72" spans="2:5">
      <c r="B72" s="8"/>
      <c r="C72" s="8"/>
      <c r="D72" s="7"/>
      <c r="E72" s="7"/>
    </row>
    <row r="73" spans="2:5">
      <c r="B73" s="8"/>
      <c r="C73" s="10"/>
      <c r="D73" s="7"/>
      <c r="E73" s="7"/>
    </row>
    <row r="74" spans="2:5">
      <c r="B74" s="8"/>
      <c r="C74" s="10"/>
      <c r="D74" s="7"/>
      <c r="E74" s="7"/>
    </row>
    <row r="75" spans="2:5">
      <c r="B75" s="10"/>
      <c r="C75" s="8"/>
      <c r="D75" s="7"/>
      <c r="E75" s="7"/>
    </row>
    <row r="76" spans="2:5">
      <c r="B76" s="10"/>
      <c r="C76" s="10"/>
      <c r="D76" s="11"/>
      <c r="E76" s="7"/>
    </row>
    <row r="77" spans="2:5">
      <c r="B77" s="10"/>
      <c r="C77" s="8"/>
      <c r="D77" s="11"/>
      <c r="E77" s="11"/>
    </row>
    <row r="78" spans="2:5">
      <c r="C78" s="8"/>
      <c r="D78" s="11"/>
      <c r="E78" s="11"/>
    </row>
    <row r="79" spans="2:5">
      <c r="C79" s="8"/>
      <c r="E79" s="11"/>
    </row>
    <row r="80" spans="2:5">
      <c r="C80" s="8"/>
      <c r="E80" s="7"/>
    </row>
    <row r="81" spans="3:5">
      <c r="C81" s="8"/>
      <c r="E81" s="7"/>
    </row>
    <row r="82" spans="3:5">
      <c r="C82" s="8"/>
      <c r="D82" s="26"/>
      <c r="E82" s="7"/>
    </row>
    <row r="83" spans="3:5">
      <c r="C83" s="10"/>
      <c r="E83" s="7"/>
    </row>
    <row r="84" spans="3:5">
      <c r="C84" s="10"/>
      <c r="E84" s="7"/>
    </row>
    <row r="85" spans="3:5">
      <c r="C85" s="10"/>
      <c r="E85" s="7"/>
    </row>
    <row r="86" spans="3:5">
      <c r="C86" s="8"/>
      <c r="E86" s="8"/>
    </row>
    <row r="87" spans="3:5">
      <c r="C87" s="8"/>
      <c r="E87" s="8"/>
    </row>
    <row r="88" spans="3:5">
      <c r="C88" s="8"/>
      <c r="E88" s="8"/>
    </row>
    <row r="89" spans="3:5">
      <c r="C89" s="8"/>
      <c r="E89" s="8"/>
    </row>
    <row r="90" spans="3:5">
      <c r="C90" s="8"/>
      <c r="E90" s="8"/>
    </row>
    <row r="91" spans="3:5">
      <c r="C91" s="8"/>
      <c r="E91" s="8"/>
    </row>
    <row r="92" spans="3:5">
      <c r="C92" s="10"/>
      <c r="E92" s="8"/>
    </row>
    <row r="93" spans="3:5">
      <c r="C93" s="10"/>
      <c r="E93" s="8"/>
    </row>
    <row r="94" spans="3:5">
      <c r="C94" s="10"/>
      <c r="E94" s="8"/>
    </row>
    <row r="95" spans="3:5">
      <c r="E95" s="8"/>
    </row>
    <row r="96" spans="3:5">
      <c r="E96" s="8"/>
    </row>
    <row r="97" spans="5:5">
      <c r="E97" s="8"/>
    </row>
    <row r="98" spans="5:5">
      <c r="E98" s="8"/>
    </row>
    <row r="99" spans="5:5">
      <c r="E99" s="10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8"/>
    </row>
    <row r="107" spans="5:5">
      <c r="E107" s="8"/>
    </row>
    <row r="108" spans="5:5">
      <c r="E108" s="8"/>
    </row>
    <row r="109" spans="5:5">
      <c r="E109" s="8"/>
    </row>
    <row r="110" spans="5:5">
      <c r="E110" s="8"/>
    </row>
    <row r="111" spans="5:5">
      <c r="E111" s="8"/>
    </row>
    <row r="112" spans="5:5">
      <c r="E112" s="8"/>
    </row>
    <row r="113" spans="5:5">
      <c r="E113" s="8"/>
    </row>
    <row r="114" spans="5:5">
      <c r="E114" s="10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8"/>
    </row>
    <row r="124" spans="5:5">
      <c r="E124" s="8"/>
    </row>
    <row r="125" spans="5:5">
      <c r="E125" s="10"/>
    </row>
  </sheetData>
  <mergeCells count="7">
    <mergeCell ref="A35:F35"/>
    <mergeCell ref="A6:A9"/>
    <mergeCell ref="B7:B9"/>
    <mergeCell ref="B6:F6"/>
    <mergeCell ref="C7:F7"/>
    <mergeCell ref="C8:D8"/>
    <mergeCell ref="E8:F8"/>
  </mergeCell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5"/>
  <sheetViews>
    <sheetView workbookViewId="0">
      <selection activeCell="A10" sqref="A10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  <col min="8" max="8" width="5.5703125" bestFit="1" customWidth="1"/>
    <col min="9" max="9" width="12.140625" bestFit="1" customWidth="1"/>
    <col min="10" max="10" width="4.5703125" bestFit="1" customWidth="1"/>
    <col min="11" max="11" width="12.1406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27" customFormat="1" ht="12.75" customHeight="1">
      <c r="A6" s="65" t="s">
        <v>18</v>
      </c>
      <c r="B6" s="71" t="s">
        <v>24</v>
      </c>
      <c r="C6" s="72"/>
      <c r="D6" s="72"/>
      <c r="E6" s="72"/>
      <c r="F6" s="72"/>
    </row>
    <row r="7" spans="1:9" s="27" customFormat="1" ht="12.75" customHeight="1">
      <c r="A7" s="66"/>
      <c r="B7" s="68" t="s">
        <v>0</v>
      </c>
      <c r="C7" s="73" t="s">
        <v>22</v>
      </c>
      <c r="D7" s="74"/>
      <c r="E7" s="74"/>
      <c r="F7" s="74"/>
    </row>
    <row r="8" spans="1:9" s="27" customFormat="1" ht="12.75" customHeight="1">
      <c r="A8" s="66"/>
      <c r="B8" s="69"/>
      <c r="C8" s="75" t="s">
        <v>27</v>
      </c>
      <c r="D8" s="76"/>
      <c r="E8" s="71" t="s">
        <v>28</v>
      </c>
      <c r="F8" s="72"/>
    </row>
    <row r="9" spans="1:9" s="27" customFormat="1" ht="26.25" customHeight="1">
      <c r="A9" s="67"/>
      <c r="B9" s="70"/>
      <c r="C9" s="29" t="s">
        <v>1</v>
      </c>
      <c r="D9" s="44" t="s">
        <v>25</v>
      </c>
      <c r="E9" s="28" t="s">
        <v>1</v>
      </c>
      <c r="F9" s="45" t="s">
        <v>25</v>
      </c>
    </row>
    <row r="10" spans="1:9" ht="26.25" customHeight="1">
      <c r="A10" s="2" t="s">
        <v>3</v>
      </c>
      <c r="B10" s="47">
        <v>2370</v>
      </c>
      <c r="C10" s="49">
        <v>181</v>
      </c>
      <c r="D10" s="53">
        <f>C10/B10*1000</f>
        <v>76.371308016877634</v>
      </c>
      <c r="E10" s="51">
        <v>25</v>
      </c>
      <c r="F10" s="53">
        <f>E10/B10*1000</f>
        <v>10.548523206751055</v>
      </c>
      <c r="I10" s="36"/>
    </row>
    <row r="11" spans="1:9" ht="25.5" customHeight="1">
      <c r="A11" s="2" t="s">
        <v>11</v>
      </c>
      <c r="B11" s="47">
        <v>2523</v>
      </c>
      <c r="C11" s="49">
        <v>171</v>
      </c>
      <c r="D11" s="53">
        <f t="shared" ref="D11:D16" si="0">C11/B11*1000</f>
        <v>67.776456599286561</v>
      </c>
      <c r="E11" s="51">
        <v>29</v>
      </c>
      <c r="F11" s="53">
        <f t="shared" ref="F11:F32" si="1">E11/B11*1000</f>
        <v>11.494252873563218</v>
      </c>
      <c r="I11" s="36"/>
    </row>
    <row r="12" spans="1:9">
      <c r="A12" s="2" t="s">
        <v>12</v>
      </c>
      <c r="B12" s="47">
        <v>2350</v>
      </c>
      <c r="C12" s="49">
        <v>167</v>
      </c>
      <c r="D12" s="53">
        <f t="shared" si="0"/>
        <v>71.063829787234042</v>
      </c>
      <c r="E12" s="51">
        <v>19</v>
      </c>
      <c r="F12" s="53">
        <f t="shared" si="1"/>
        <v>8.085106382978724</v>
      </c>
      <c r="I12" s="36"/>
    </row>
    <row r="13" spans="1:9">
      <c r="A13" s="2" t="s">
        <v>4</v>
      </c>
      <c r="B13" s="47">
        <v>1673</v>
      </c>
      <c r="C13" s="49">
        <v>109</v>
      </c>
      <c r="D13" s="53">
        <f t="shared" si="0"/>
        <v>65.152420800956364</v>
      </c>
      <c r="E13" s="51">
        <v>21</v>
      </c>
      <c r="F13" s="53">
        <f t="shared" si="1"/>
        <v>12.552301255230125</v>
      </c>
      <c r="I13" s="36"/>
    </row>
    <row r="14" spans="1:9">
      <c r="A14" s="2" t="s">
        <v>13</v>
      </c>
      <c r="B14" s="47">
        <v>2530</v>
      </c>
      <c r="C14" s="49">
        <v>179</v>
      </c>
      <c r="D14" s="53">
        <f t="shared" si="0"/>
        <v>70.750988142292485</v>
      </c>
      <c r="E14" s="51">
        <v>35</v>
      </c>
      <c r="F14" s="53">
        <f t="shared" si="1"/>
        <v>13.83399209486166</v>
      </c>
      <c r="I14" s="36"/>
    </row>
    <row r="15" spans="1:9">
      <c r="A15" s="2"/>
      <c r="B15" s="47"/>
      <c r="C15" s="49"/>
      <c r="D15" s="53"/>
      <c r="E15" s="51"/>
      <c r="F15" s="53"/>
      <c r="I15" s="36"/>
    </row>
    <row r="16" spans="1:9" s="12" customFormat="1" ht="24">
      <c r="A16" s="3" t="s">
        <v>19</v>
      </c>
      <c r="B16" s="48">
        <f>SUM(B10:B15)</f>
        <v>11446</v>
      </c>
      <c r="C16" s="50">
        <f>SUM(C10:C15)</f>
        <v>807</v>
      </c>
      <c r="D16" s="54">
        <f t="shared" si="0"/>
        <v>70.504979905643893</v>
      </c>
      <c r="E16" s="52">
        <f>SUM(E10:E15)</f>
        <v>129</v>
      </c>
      <c r="F16" s="54">
        <f t="shared" si="1"/>
        <v>11.270312773021143</v>
      </c>
      <c r="I16" s="35"/>
    </row>
    <row r="17" spans="1:9">
      <c r="A17" s="2"/>
      <c r="B17" s="47"/>
      <c r="C17" s="49"/>
      <c r="D17" s="53"/>
      <c r="E17" s="51"/>
      <c r="F17" s="53"/>
      <c r="I17" s="36"/>
    </row>
    <row r="18" spans="1:9">
      <c r="A18" s="2" t="s">
        <v>5</v>
      </c>
      <c r="B18" s="47">
        <v>5910</v>
      </c>
      <c r="C18" s="49">
        <v>368</v>
      </c>
      <c r="D18" s="53">
        <f t="shared" ref="D18:D24" si="2">C18/B18*1000</f>
        <v>62.267343485617594</v>
      </c>
      <c r="E18" s="51">
        <v>57</v>
      </c>
      <c r="F18" s="53">
        <f t="shared" si="1"/>
        <v>9.6446700507614214</v>
      </c>
      <c r="I18" s="36"/>
    </row>
    <row r="19" spans="1:9" ht="25.5" customHeight="1">
      <c r="A19" s="2" t="s">
        <v>6</v>
      </c>
      <c r="B19" s="47">
        <v>2435</v>
      </c>
      <c r="C19" s="49">
        <v>141</v>
      </c>
      <c r="D19" s="53">
        <f t="shared" si="2"/>
        <v>57.905544147843941</v>
      </c>
      <c r="E19" s="51">
        <v>15</v>
      </c>
      <c r="F19" s="53">
        <f t="shared" si="1"/>
        <v>6.1601642710472282</v>
      </c>
      <c r="I19" s="36"/>
    </row>
    <row r="20" spans="1:9">
      <c r="A20" s="2" t="s">
        <v>14</v>
      </c>
      <c r="B20" s="47">
        <v>1861</v>
      </c>
      <c r="C20" s="49">
        <v>121</v>
      </c>
      <c r="D20" s="53">
        <f t="shared" si="2"/>
        <v>65.01880709296077</v>
      </c>
      <c r="E20" s="51">
        <v>18</v>
      </c>
      <c r="F20" s="53">
        <f t="shared" si="1"/>
        <v>9.6722192369693705</v>
      </c>
      <c r="I20" s="36"/>
    </row>
    <row r="21" spans="1:9">
      <c r="A21" s="4" t="s">
        <v>7</v>
      </c>
      <c r="B21" s="47">
        <v>1805</v>
      </c>
      <c r="C21" s="49">
        <v>119</v>
      </c>
      <c r="D21" s="53">
        <f t="shared" si="2"/>
        <v>65.927977839335185</v>
      </c>
      <c r="E21" s="51">
        <v>13</v>
      </c>
      <c r="F21" s="53">
        <f t="shared" si="1"/>
        <v>7.2022160664819941</v>
      </c>
      <c r="I21" s="36"/>
    </row>
    <row r="22" spans="1:9" s="12" customFormat="1" ht="24">
      <c r="A22" s="4" t="s">
        <v>17</v>
      </c>
      <c r="B22" s="47">
        <v>2041</v>
      </c>
      <c r="C22" s="49">
        <v>134</v>
      </c>
      <c r="D22" s="53">
        <f t="shared" si="2"/>
        <v>65.65409113179814</v>
      </c>
      <c r="E22" s="51">
        <v>14</v>
      </c>
      <c r="F22" s="53">
        <f t="shared" si="1"/>
        <v>6.8593826555609994</v>
      </c>
      <c r="G22"/>
      <c r="H22"/>
      <c r="I22" s="36"/>
    </row>
    <row r="23" spans="1:9">
      <c r="A23" s="2"/>
      <c r="B23" s="47"/>
      <c r="C23" s="49"/>
      <c r="D23" s="53"/>
      <c r="E23" s="51"/>
      <c r="F23" s="53"/>
      <c r="I23" s="36"/>
    </row>
    <row r="24" spans="1:9" s="12" customFormat="1" ht="24">
      <c r="A24" s="3" t="s">
        <v>20</v>
      </c>
      <c r="B24" s="48">
        <f>SUM(B18:B23)</f>
        <v>14052</v>
      </c>
      <c r="C24" s="50">
        <f>SUM(C18:C23)</f>
        <v>883</v>
      </c>
      <c r="D24" s="54">
        <f t="shared" si="2"/>
        <v>62.83803017364076</v>
      </c>
      <c r="E24" s="52">
        <f>SUM(E18:E23)</f>
        <v>117</v>
      </c>
      <c r="F24" s="54">
        <f t="shared" si="1"/>
        <v>8.3262169086251063</v>
      </c>
      <c r="I24" s="35"/>
    </row>
    <row r="25" spans="1:9">
      <c r="A25" s="2"/>
      <c r="B25" s="47"/>
      <c r="C25" s="49"/>
      <c r="D25" s="53"/>
      <c r="E25" s="51"/>
      <c r="F25" s="53"/>
      <c r="I25" s="36"/>
    </row>
    <row r="26" spans="1:9">
      <c r="A26" s="2" t="s">
        <v>8</v>
      </c>
      <c r="B26" s="47">
        <v>6606</v>
      </c>
      <c r="C26" s="49">
        <v>415</v>
      </c>
      <c r="D26" s="53">
        <f t="shared" ref="D26:D32" si="3">C26/B26*1000</f>
        <v>62.821677263094152</v>
      </c>
      <c r="E26" s="51">
        <v>77</v>
      </c>
      <c r="F26" s="53">
        <f t="shared" si="1"/>
        <v>11.656070239176506</v>
      </c>
      <c r="I26" s="36"/>
    </row>
    <row r="27" spans="1:9" ht="25.5" customHeight="1">
      <c r="A27" s="2" t="s">
        <v>15</v>
      </c>
      <c r="B27" s="47">
        <v>1976</v>
      </c>
      <c r="C27" s="49">
        <v>125</v>
      </c>
      <c r="D27" s="53">
        <f t="shared" si="3"/>
        <v>63.259109311740893</v>
      </c>
      <c r="E27" s="51">
        <v>17</v>
      </c>
      <c r="F27" s="53">
        <f t="shared" si="1"/>
        <v>8.6032388663967616</v>
      </c>
      <c r="I27" s="36"/>
    </row>
    <row r="28" spans="1:9">
      <c r="A28" s="2" t="s">
        <v>16</v>
      </c>
      <c r="B28" s="47">
        <v>1512</v>
      </c>
      <c r="C28" s="49">
        <v>100</v>
      </c>
      <c r="D28" s="53">
        <f t="shared" si="3"/>
        <v>66.137566137566139</v>
      </c>
      <c r="E28" s="51">
        <v>15</v>
      </c>
      <c r="F28" s="53">
        <f t="shared" si="1"/>
        <v>9.9206349206349209</v>
      </c>
      <c r="G28" s="12"/>
      <c r="I28" s="36"/>
    </row>
    <row r="29" spans="1:9">
      <c r="A29" s="2"/>
      <c r="B29" s="47"/>
      <c r="C29" s="49"/>
      <c r="D29" s="53"/>
      <c r="E29" s="51"/>
      <c r="F29" s="53"/>
      <c r="G29" s="12"/>
      <c r="I29" s="36"/>
    </row>
    <row r="30" spans="1:9" s="12" customFormat="1" ht="24">
      <c r="A30" s="3" t="s">
        <v>21</v>
      </c>
      <c r="B30" s="48">
        <f>SUM(B26:B29)</f>
        <v>10094</v>
      </c>
      <c r="C30" s="50">
        <f>SUM(C26:C29)</f>
        <v>640</v>
      </c>
      <c r="D30" s="54">
        <f t="shared" si="3"/>
        <v>63.404002377650095</v>
      </c>
      <c r="E30" s="52">
        <f>SUM(E26:E29)</f>
        <v>109</v>
      </c>
      <c r="F30" s="54">
        <f t="shared" si="1"/>
        <v>10.798494154943532</v>
      </c>
      <c r="I30" s="35"/>
    </row>
    <row r="31" spans="1:9">
      <c r="A31" s="2"/>
      <c r="B31" s="47"/>
      <c r="C31" s="49"/>
      <c r="D31" s="54"/>
      <c r="E31" s="51"/>
      <c r="F31" s="53"/>
      <c r="I31" s="36"/>
    </row>
    <row r="32" spans="1:9" s="12" customFormat="1">
      <c r="A32" s="5" t="s">
        <v>9</v>
      </c>
      <c r="B32" s="48">
        <f>SUM(B16,B24,B30)</f>
        <v>35592</v>
      </c>
      <c r="C32" s="50">
        <f>SUM(C16,C24,C30)</f>
        <v>2330</v>
      </c>
      <c r="D32" s="54">
        <f t="shared" si="3"/>
        <v>65.464149247021808</v>
      </c>
      <c r="E32" s="52">
        <f>SUM(E16,E24,E30)</f>
        <v>355</v>
      </c>
      <c r="F32" s="54">
        <f t="shared" si="1"/>
        <v>9.9741514947179155</v>
      </c>
      <c r="I32" s="35"/>
    </row>
    <row r="33" spans="1:6">
      <c r="A33" s="6"/>
      <c r="B33" s="7"/>
      <c r="C33" s="7"/>
      <c r="D33" s="14"/>
      <c r="E33" s="9"/>
      <c r="F33" s="16"/>
    </row>
    <row r="34" spans="1:6">
      <c r="A34" t="s">
        <v>10</v>
      </c>
      <c r="B34" s="7"/>
      <c r="C34" s="7"/>
      <c r="D34" s="14"/>
      <c r="F34" s="16"/>
    </row>
    <row r="35" spans="1:6" s="1" customFormat="1" ht="22.5" customHeight="1">
      <c r="A35" s="64" t="s">
        <v>31</v>
      </c>
      <c r="B35" s="64"/>
      <c r="C35" s="64"/>
      <c r="D35" s="64"/>
      <c r="E35" s="64"/>
      <c r="F35" s="64"/>
    </row>
    <row r="36" spans="1:6" ht="10.5" customHeight="1">
      <c r="A36" s="43" t="s">
        <v>23</v>
      </c>
      <c r="B36" s="27"/>
      <c r="C36" s="27"/>
      <c r="D36" s="27"/>
      <c r="E36" s="27"/>
      <c r="F36" s="16"/>
    </row>
    <row r="37" spans="1:6" ht="10.5" customHeight="1">
      <c r="A37" s="27" t="s">
        <v>2</v>
      </c>
      <c r="B37" s="7"/>
      <c r="C37" s="7"/>
      <c r="D37" s="14"/>
      <c r="E37" s="9"/>
      <c r="F37" s="16"/>
    </row>
    <row r="38" spans="1:6" s="1" customFormat="1" ht="11.25">
      <c r="A38" s="1" t="s">
        <v>26</v>
      </c>
      <c r="B38" s="38"/>
      <c r="C38" s="39"/>
      <c r="D38" s="40"/>
      <c r="E38" s="41"/>
      <c r="F38" s="42"/>
    </row>
    <row r="39" spans="1:6" ht="10.5" customHeight="1">
      <c r="A39" s="46" t="s">
        <v>29</v>
      </c>
      <c r="B39" s="37"/>
      <c r="C39" s="37"/>
      <c r="D39" s="14"/>
      <c r="E39" s="9"/>
      <c r="F39" s="16"/>
    </row>
    <row r="40" spans="1:6">
      <c r="B40" s="8"/>
      <c r="C40" s="11"/>
      <c r="D40" s="15"/>
      <c r="E40" s="21"/>
      <c r="F40" s="16"/>
    </row>
    <row r="41" spans="1:6">
      <c r="B41" s="8"/>
      <c r="C41" s="7"/>
      <c r="D41" s="16"/>
      <c r="E41" s="22"/>
      <c r="F41" s="16"/>
    </row>
    <row r="42" spans="1:6">
      <c r="B42" s="8"/>
      <c r="C42" s="7"/>
      <c r="D42" s="14"/>
      <c r="E42" s="11"/>
      <c r="F42" s="16"/>
    </row>
    <row r="43" spans="1:6">
      <c r="B43" s="8"/>
      <c r="C43" s="7"/>
      <c r="D43" s="14"/>
      <c r="E43" s="7"/>
      <c r="F43" s="16"/>
    </row>
    <row r="44" spans="1:6">
      <c r="B44" s="8"/>
      <c r="C44" s="7"/>
      <c r="D44" s="14"/>
      <c r="E44" s="7"/>
      <c r="F44" s="16"/>
    </row>
    <row r="45" spans="1:6">
      <c r="B45" s="8"/>
      <c r="C45" s="7"/>
      <c r="D45" s="14"/>
      <c r="E45" s="7"/>
      <c r="F45" s="16"/>
    </row>
    <row r="46" spans="1:6">
      <c r="B46" s="8"/>
      <c r="C46" s="11"/>
      <c r="D46" s="14"/>
      <c r="E46" s="7"/>
      <c r="F46" s="16"/>
    </row>
    <row r="47" spans="1:6">
      <c r="B47" s="8"/>
      <c r="C47" s="7"/>
      <c r="D47" s="14"/>
      <c r="E47" s="7"/>
      <c r="F47" s="16"/>
    </row>
    <row r="48" spans="1:6">
      <c r="B48" s="8"/>
      <c r="C48" s="11"/>
      <c r="D48" s="14"/>
      <c r="E48" s="7"/>
      <c r="F48" s="16"/>
    </row>
    <row r="49" spans="2:6">
      <c r="B49" s="8"/>
      <c r="C49" s="11"/>
      <c r="D49" s="14"/>
      <c r="E49" s="7"/>
      <c r="F49" s="13"/>
    </row>
    <row r="50" spans="2:6">
      <c r="B50" s="8"/>
      <c r="C50" s="11"/>
      <c r="D50" s="14"/>
      <c r="E50" s="11"/>
      <c r="F50" s="13"/>
    </row>
    <row r="51" spans="2:6">
      <c r="B51" s="8"/>
      <c r="C51" s="8"/>
      <c r="D51" s="14"/>
      <c r="E51" s="11"/>
      <c r="F51" s="18"/>
    </row>
    <row r="52" spans="2:6">
      <c r="B52" s="8"/>
      <c r="C52" s="8"/>
      <c r="D52" s="14"/>
      <c r="E52" s="11"/>
      <c r="F52" s="13"/>
    </row>
    <row r="53" spans="2:6">
      <c r="B53" s="8"/>
      <c r="C53" s="8"/>
      <c r="D53" s="14"/>
      <c r="E53" s="8"/>
      <c r="F53" s="18"/>
    </row>
    <row r="54" spans="2:6">
      <c r="B54" s="8"/>
      <c r="C54" s="8"/>
      <c r="D54" s="14"/>
      <c r="E54" s="7"/>
      <c r="F54" s="18"/>
    </row>
    <row r="55" spans="2:6">
      <c r="B55" s="8"/>
      <c r="C55" s="8"/>
      <c r="D55" s="14"/>
      <c r="E55" s="7"/>
      <c r="F55" s="18"/>
    </row>
    <row r="56" spans="2:6">
      <c r="B56" s="10"/>
      <c r="C56" s="10"/>
      <c r="D56" s="14"/>
      <c r="E56" s="7"/>
      <c r="F56" s="18"/>
    </row>
    <row r="57" spans="2:6">
      <c r="B57" s="10"/>
      <c r="C57" s="10"/>
      <c r="D57" s="15"/>
      <c r="E57" s="7"/>
      <c r="F57" s="18"/>
    </row>
    <row r="58" spans="2:6">
      <c r="B58" s="8"/>
      <c r="C58" s="10"/>
      <c r="D58" s="13"/>
      <c r="E58" s="7"/>
      <c r="F58" s="18"/>
    </row>
    <row r="59" spans="2:6">
      <c r="B59" s="10"/>
      <c r="C59" s="8"/>
      <c r="D59" s="17"/>
      <c r="E59" s="7"/>
      <c r="F59" s="20"/>
    </row>
    <row r="60" spans="2:6">
      <c r="B60" s="8"/>
      <c r="C60" s="8"/>
      <c r="D60" s="13"/>
      <c r="E60" s="7"/>
      <c r="F60" s="20"/>
    </row>
    <row r="61" spans="2:6">
      <c r="B61" s="8"/>
      <c r="C61" s="8"/>
      <c r="D61" s="17"/>
      <c r="E61" s="7"/>
      <c r="F61" s="20"/>
    </row>
    <row r="62" spans="2:6">
      <c r="B62" s="8"/>
      <c r="C62" s="8"/>
      <c r="D62" s="17"/>
      <c r="E62" s="7"/>
      <c r="F62" s="10"/>
    </row>
    <row r="63" spans="2:6">
      <c r="B63" s="8"/>
      <c r="C63" s="8"/>
      <c r="D63" s="17"/>
      <c r="E63" s="7"/>
      <c r="F63" s="10"/>
    </row>
    <row r="64" spans="2:6">
      <c r="B64" s="8"/>
      <c r="C64" s="8"/>
      <c r="D64" s="17"/>
      <c r="E64" s="7"/>
    </row>
    <row r="65" spans="2:5">
      <c r="B65" s="8"/>
      <c r="C65" s="8"/>
      <c r="D65" s="17"/>
      <c r="E65" s="7"/>
    </row>
    <row r="66" spans="2:5">
      <c r="B66" s="10"/>
      <c r="C66" s="8"/>
      <c r="D66" s="17"/>
      <c r="E66" s="7"/>
    </row>
    <row r="67" spans="2:5">
      <c r="B67" s="10"/>
      <c r="C67" s="8"/>
      <c r="D67" s="19"/>
      <c r="E67" s="11"/>
    </row>
    <row r="68" spans="2:5">
      <c r="B68" s="10"/>
      <c r="C68" s="8"/>
      <c r="D68" s="19"/>
      <c r="E68" s="10"/>
    </row>
    <row r="69" spans="2:5">
      <c r="B69" s="8"/>
      <c r="C69" s="8"/>
      <c r="D69" s="19"/>
      <c r="E69" s="7"/>
    </row>
    <row r="70" spans="2:5">
      <c r="B70" s="8"/>
      <c r="C70" s="8"/>
      <c r="D70" s="7"/>
      <c r="E70" s="10"/>
    </row>
    <row r="71" spans="2:5">
      <c r="B71" s="8"/>
      <c r="C71" s="8"/>
      <c r="D71" s="7"/>
      <c r="E71" s="7"/>
    </row>
    <row r="72" spans="2:5">
      <c r="B72" s="8"/>
      <c r="C72" s="8"/>
      <c r="D72" s="7"/>
      <c r="E72" s="7"/>
    </row>
    <row r="73" spans="2:5">
      <c r="B73" s="8"/>
      <c r="C73" s="10"/>
      <c r="D73" s="7"/>
      <c r="E73" s="7"/>
    </row>
    <row r="74" spans="2:5">
      <c r="B74" s="8"/>
      <c r="C74" s="10"/>
      <c r="D74" s="7"/>
      <c r="E74" s="7"/>
    </row>
    <row r="75" spans="2:5">
      <c r="B75" s="10"/>
      <c r="C75" s="8"/>
      <c r="D75" s="7"/>
      <c r="E75" s="7"/>
    </row>
    <row r="76" spans="2:5">
      <c r="B76" s="10"/>
      <c r="C76" s="10"/>
      <c r="D76" s="11"/>
      <c r="E76" s="7"/>
    </row>
    <row r="77" spans="2:5">
      <c r="B77" s="10"/>
      <c r="C77" s="8"/>
      <c r="D77" s="11"/>
      <c r="E77" s="11"/>
    </row>
    <row r="78" spans="2:5">
      <c r="C78" s="8"/>
      <c r="D78" s="11"/>
      <c r="E78" s="11"/>
    </row>
    <row r="79" spans="2:5">
      <c r="C79" s="8"/>
      <c r="E79" s="11"/>
    </row>
    <row r="80" spans="2:5">
      <c r="C80" s="8"/>
      <c r="E80" s="7"/>
    </row>
    <row r="81" spans="3:5">
      <c r="C81" s="8"/>
      <c r="E81" s="7"/>
    </row>
    <row r="82" spans="3:5">
      <c r="C82" s="8"/>
      <c r="D82" s="26"/>
      <c r="E82" s="7"/>
    </row>
    <row r="83" spans="3:5">
      <c r="C83" s="10"/>
      <c r="E83" s="7"/>
    </row>
    <row r="84" spans="3:5">
      <c r="C84" s="10"/>
      <c r="E84" s="7"/>
    </row>
    <row r="85" spans="3:5">
      <c r="C85" s="10"/>
      <c r="E85" s="7"/>
    </row>
    <row r="86" spans="3:5">
      <c r="C86" s="8"/>
      <c r="E86" s="8"/>
    </row>
    <row r="87" spans="3:5">
      <c r="C87" s="8"/>
      <c r="E87" s="8"/>
    </row>
    <row r="88" spans="3:5">
      <c r="C88" s="8"/>
      <c r="E88" s="8"/>
    </row>
    <row r="89" spans="3:5">
      <c r="C89" s="8"/>
      <c r="E89" s="8"/>
    </row>
    <row r="90" spans="3:5">
      <c r="C90" s="8"/>
      <c r="E90" s="8"/>
    </row>
    <row r="91" spans="3:5">
      <c r="C91" s="8"/>
      <c r="E91" s="8"/>
    </row>
    <row r="92" spans="3:5">
      <c r="C92" s="10"/>
      <c r="E92" s="8"/>
    </row>
    <row r="93" spans="3:5">
      <c r="C93" s="10"/>
      <c r="E93" s="8"/>
    </row>
    <row r="94" spans="3:5">
      <c r="C94" s="10"/>
      <c r="E94" s="8"/>
    </row>
    <row r="95" spans="3:5">
      <c r="E95" s="8"/>
    </row>
    <row r="96" spans="3:5">
      <c r="E96" s="8"/>
    </row>
    <row r="97" spans="5:5">
      <c r="E97" s="8"/>
    </row>
    <row r="98" spans="5:5">
      <c r="E98" s="8"/>
    </row>
    <row r="99" spans="5:5">
      <c r="E99" s="10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8"/>
    </row>
    <row r="107" spans="5:5">
      <c r="E107" s="8"/>
    </row>
    <row r="108" spans="5:5">
      <c r="E108" s="8"/>
    </row>
    <row r="109" spans="5:5">
      <c r="E109" s="8"/>
    </row>
    <row r="110" spans="5:5">
      <c r="E110" s="8"/>
    </row>
    <row r="111" spans="5:5">
      <c r="E111" s="8"/>
    </row>
    <row r="112" spans="5:5">
      <c r="E112" s="8"/>
    </row>
    <row r="113" spans="5:5">
      <c r="E113" s="8"/>
    </row>
    <row r="114" spans="5:5">
      <c r="E114" s="10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8"/>
    </row>
    <row r="124" spans="5:5">
      <c r="E124" s="8"/>
    </row>
    <row r="125" spans="5:5">
      <c r="E125" s="10"/>
    </row>
  </sheetData>
  <mergeCells count="7">
    <mergeCell ref="A35:F35"/>
    <mergeCell ref="A6:A9"/>
    <mergeCell ref="B7:B9"/>
    <mergeCell ref="B6:F6"/>
    <mergeCell ref="C7:F7"/>
    <mergeCell ref="C8:D8"/>
    <mergeCell ref="E8:F8"/>
  </mergeCell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3"/>
  <sheetViews>
    <sheetView topLeftCell="A16" workbookViewId="0">
      <selection activeCell="A10" sqref="A10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27" customFormat="1" ht="12.75" customHeight="1">
      <c r="A6" s="65" t="s">
        <v>18</v>
      </c>
      <c r="B6" s="71" t="s">
        <v>24</v>
      </c>
      <c r="C6" s="72"/>
      <c r="D6" s="72"/>
      <c r="E6" s="72"/>
      <c r="F6" s="72"/>
    </row>
    <row r="7" spans="1:9" s="27" customFormat="1" ht="12.75" customHeight="1">
      <c r="A7" s="66"/>
      <c r="B7" s="68" t="s">
        <v>0</v>
      </c>
      <c r="C7" s="73" t="s">
        <v>22</v>
      </c>
      <c r="D7" s="74"/>
      <c r="E7" s="74"/>
      <c r="F7" s="74"/>
    </row>
    <row r="8" spans="1:9" s="27" customFormat="1" ht="12.75" customHeight="1">
      <c r="A8" s="66"/>
      <c r="B8" s="69"/>
      <c r="C8" s="75" t="s">
        <v>27</v>
      </c>
      <c r="D8" s="76"/>
      <c r="E8" s="71" t="s">
        <v>28</v>
      </c>
      <c r="F8" s="72"/>
    </row>
    <row r="9" spans="1:9" s="27" customFormat="1" ht="26.25" customHeight="1">
      <c r="A9" s="67"/>
      <c r="B9" s="70"/>
      <c r="C9" s="29" t="s">
        <v>1</v>
      </c>
      <c r="D9" s="44" t="s">
        <v>25</v>
      </c>
      <c r="E9" s="28" t="s">
        <v>1</v>
      </c>
      <c r="F9" s="45" t="s">
        <v>25</v>
      </c>
    </row>
    <row r="10" spans="1:9" ht="26.25" customHeight="1">
      <c r="A10" s="2" t="s">
        <v>3</v>
      </c>
      <c r="B10" s="47">
        <v>2292</v>
      </c>
      <c r="C10" s="49">
        <v>157</v>
      </c>
      <c r="D10" s="53">
        <f>C10/B10*1000</f>
        <v>68.499127399650959</v>
      </c>
      <c r="E10" s="51">
        <v>28</v>
      </c>
      <c r="F10" s="53">
        <f>E10/B10*1000</f>
        <v>12.216404886561953</v>
      </c>
      <c r="I10" s="36"/>
    </row>
    <row r="11" spans="1:9" ht="25.5" customHeight="1">
      <c r="A11" s="2" t="s">
        <v>11</v>
      </c>
      <c r="B11" s="47">
        <v>2453</v>
      </c>
      <c r="C11" s="49">
        <v>157</v>
      </c>
      <c r="D11" s="53">
        <f t="shared" ref="D11:D16" si="0">C11/B11*1000</f>
        <v>64.003261312678347</v>
      </c>
      <c r="E11" s="51">
        <v>24</v>
      </c>
      <c r="F11" s="53">
        <f t="shared" ref="F11:F32" si="1">E11/B11*1000</f>
        <v>9.7839380350591103</v>
      </c>
      <c r="I11" s="36"/>
    </row>
    <row r="12" spans="1:9">
      <c r="A12" s="2" t="s">
        <v>12</v>
      </c>
      <c r="B12" s="47">
        <v>2192</v>
      </c>
      <c r="C12" s="49">
        <v>158</v>
      </c>
      <c r="D12" s="53">
        <f t="shared" si="0"/>
        <v>72.080291970802918</v>
      </c>
      <c r="E12" s="51">
        <v>24</v>
      </c>
      <c r="F12" s="53">
        <f t="shared" si="1"/>
        <v>10.948905109489052</v>
      </c>
      <c r="I12" s="36"/>
    </row>
    <row r="13" spans="1:9">
      <c r="A13" s="2" t="s">
        <v>4</v>
      </c>
      <c r="B13" s="47">
        <v>1621</v>
      </c>
      <c r="C13" s="49">
        <v>95</v>
      </c>
      <c r="D13" s="53">
        <f t="shared" si="0"/>
        <v>58.605798889574338</v>
      </c>
      <c r="E13" s="51">
        <v>13</v>
      </c>
      <c r="F13" s="53">
        <f t="shared" si="1"/>
        <v>8.0197409006785936</v>
      </c>
      <c r="I13" s="36"/>
    </row>
    <row r="14" spans="1:9">
      <c r="A14" s="2" t="s">
        <v>13</v>
      </c>
      <c r="B14" s="47">
        <v>2397</v>
      </c>
      <c r="C14" s="49">
        <v>171</v>
      </c>
      <c r="D14" s="53">
        <f t="shared" si="0"/>
        <v>71.339173967459331</v>
      </c>
      <c r="E14" s="51">
        <v>33</v>
      </c>
      <c r="F14" s="53">
        <f t="shared" si="1"/>
        <v>13.767209011264081</v>
      </c>
      <c r="I14" s="36"/>
    </row>
    <row r="15" spans="1:9">
      <c r="A15" s="2"/>
      <c r="B15" s="47"/>
      <c r="C15" s="49"/>
      <c r="D15" s="53"/>
      <c r="E15" s="51"/>
      <c r="F15" s="53"/>
      <c r="I15" s="36"/>
    </row>
    <row r="16" spans="1:9" s="12" customFormat="1" ht="24">
      <c r="A16" s="3" t="s">
        <v>19</v>
      </c>
      <c r="B16" s="48">
        <f>SUM(B10:B15)</f>
        <v>10955</v>
      </c>
      <c r="C16" s="50">
        <f>SUM(C10:C15)</f>
        <v>738</v>
      </c>
      <c r="D16" s="54">
        <f t="shared" si="0"/>
        <v>67.366499315381105</v>
      </c>
      <c r="E16" s="52">
        <f>SUM(E10:E15)</f>
        <v>122</v>
      </c>
      <c r="F16" s="54">
        <f t="shared" si="1"/>
        <v>11.136467366499316</v>
      </c>
      <c r="I16" s="35"/>
    </row>
    <row r="17" spans="1:9">
      <c r="A17" s="2"/>
      <c r="B17" s="47"/>
      <c r="C17" s="49"/>
      <c r="D17" s="53"/>
      <c r="E17" s="51"/>
      <c r="F17" s="53"/>
      <c r="I17" s="36"/>
    </row>
    <row r="18" spans="1:9">
      <c r="A18" s="2" t="s">
        <v>5</v>
      </c>
      <c r="B18" s="47">
        <v>5610</v>
      </c>
      <c r="C18" s="49">
        <v>315</v>
      </c>
      <c r="D18" s="53">
        <f t="shared" ref="D18:D24" si="2">C18/B18*1000</f>
        <v>56.149732620320862</v>
      </c>
      <c r="E18" s="51">
        <v>35</v>
      </c>
      <c r="F18" s="53">
        <f t="shared" si="1"/>
        <v>6.238859180035651</v>
      </c>
      <c r="I18" s="36"/>
    </row>
    <row r="19" spans="1:9" ht="25.5" customHeight="1">
      <c r="A19" s="2" t="s">
        <v>6</v>
      </c>
      <c r="B19" s="47">
        <v>2323</v>
      </c>
      <c r="C19" s="49">
        <v>159</v>
      </c>
      <c r="D19" s="53">
        <f t="shared" si="2"/>
        <v>68.44597503228583</v>
      </c>
      <c r="E19" s="51">
        <v>28</v>
      </c>
      <c r="F19" s="53">
        <f t="shared" si="1"/>
        <v>12.053379250968575</v>
      </c>
      <c r="I19" s="36"/>
    </row>
    <row r="20" spans="1:9">
      <c r="A20" s="2" t="s">
        <v>14</v>
      </c>
      <c r="B20" s="47">
        <v>1765</v>
      </c>
      <c r="C20" s="49">
        <v>133</v>
      </c>
      <c r="D20" s="53">
        <f t="shared" si="2"/>
        <v>75.354107648725218</v>
      </c>
      <c r="E20" s="51">
        <v>23</v>
      </c>
      <c r="F20" s="53">
        <f t="shared" si="1"/>
        <v>13.031161473087819</v>
      </c>
      <c r="I20" s="36"/>
    </row>
    <row r="21" spans="1:9">
      <c r="A21" s="4" t="s">
        <v>7</v>
      </c>
      <c r="B21" s="47">
        <v>1802</v>
      </c>
      <c r="C21" s="49">
        <v>138</v>
      </c>
      <c r="D21" s="53">
        <f t="shared" si="2"/>
        <v>76.581576026637066</v>
      </c>
      <c r="E21" s="51">
        <v>32</v>
      </c>
      <c r="F21" s="53">
        <f t="shared" si="1"/>
        <v>17.758046614872363</v>
      </c>
      <c r="I21" s="36"/>
    </row>
    <row r="22" spans="1:9" s="12" customFormat="1" ht="24">
      <c r="A22" s="4" t="s">
        <v>17</v>
      </c>
      <c r="B22" s="47">
        <v>1952</v>
      </c>
      <c r="C22" s="49">
        <v>127</v>
      </c>
      <c r="D22" s="53">
        <f t="shared" si="2"/>
        <v>65.061475409836063</v>
      </c>
      <c r="E22" s="51">
        <v>18</v>
      </c>
      <c r="F22" s="53">
        <f t="shared" si="1"/>
        <v>9.221311475409836</v>
      </c>
      <c r="G22"/>
      <c r="H22"/>
      <c r="I22" s="36"/>
    </row>
    <row r="23" spans="1:9">
      <c r="A23" s="2"/>
      <c r="B23" s="47"/>
      <c r="C23" s="49"/>
      <c r="D23" s="53"/>
      <c r="E23" s="51"/>
      <c r="F23" s="53"/>
      <c r="I23" s="36"/>
    </row>
    <row r="24" spans="1:9" s="12" customFormat="1" ht="24">
      <c r="A24" s="3" t="s">
        <v>20</v>
      </c>
      <c r="B24" s="48">
        <f>SUM(B18:B23)</f>
        <v>13452</v>
      </c>
      <c r="C24" s="50">
        <f>SUM(C18:C23)</f>
        <v>872</v>
      </c>
      <c r="D24" s="54">
        <f t="shared" si="2"/>
        <v>64.823074635741904</v>
      </c>
      <c r="E24" s="52">
        <f>SUM(E18:E23)</f>
        <v>136</v>
      </c>
      <c r="F24" s="54">
        <f t="shared" si="1"/>
        <v>10.110020814748736</v>
      </c>
      <c r="I24" s="35"/>
    </row>
    <row r="25" spans="1:9">
      <c r="A25" s="2"/>
      <c r="B25" s="47"/>
      <c r="C25" s="49"/>
      <c r="D25" s="53"/>
      <c r="E25" s="51"/>
      <c r="F25" s="53"/>
      <c r="I25" s="36"/>
    </row>
    <row r="26" spans="1:9">
      <c r="A26" s="2" t="s">
        <v>8</v>
      </c>
      <c r="B26" s="47">
        <v>6449</v>
      </c>
      <c r="C26" s="49">
        <v>390</v>
      </c>
      <c r="D26" s="53">
        <f t="shared" ref="D26:D32" si="3">C26/B26*1000</f>
        <v>60.474492169328578</v>
      </c>
      <c r="E26" s="51">
        <v>63</v>
      </c>
      <c r="F26" s="53">
        <f t="shared" si="1"/>
        <v>9.7689564273530785</v>
      </c>
      <c r="I26" s="36"/>
    </row>
    <row r="27" spans="1:9" ht="25.5" customHeight="1">
      <c r="A27" s="2" t="s">
        <v>15</v>
      </c>
      <c r="B27" s="47">
        <v>1988</v>
      </c>
      <c r="C27" s="49">
        <v>97</v>
      </c>
      <c r="D27" s="53">
        <f t="shared" si="3"/>
        <v>48.792756539235413</v>
      </c>
      <c r="E27" s="51">
        <v>18</v>
      </c>
      <c r="F27" s="53">
        <f t="shared" si="1"/>
        <v>9.0543259557344076</v>
      </c>
      <c r="I27" s="36"/>
    </row>
    <row r="28" spans="1:9">
      <c r="A28" s="2" t="s">
        <v>16</v>
      </c>
      <c r="B28" s="47">
        <v>1588</v>
      </c>
      <c r="C28" s="49">
        <v>119</v>
      </c>
      <c r="D28" s="53">
        <f t="shared" si="3"/>
        <v>74.937027707808568</v>
      </c>
      <c r="E28" s="51">
        <v>21</v>
      </c>
      <c r="F28" s="53">
        <f t="shared" si="1"/>
        <v>13.224181360201511</v>
      </c>
      <c r="G28" s="12"/>
      <c r="I28" s="36"/>
    </row>
    <row r="29" spans="1:9">
      <c r="A29" s="2"/>
      <c r="B29" s="47"/>
      <c r="C29" s="49"/>
      <c r="D29" s="53"/>
      <c r="E29" s="51"/>
      <c r="F29" s="53"/>
      <c r="G29" s="12"/>
      <c r="I29" s="36"/>
    </row>
    <row r="30" spans="1:9" s="12" customFormat="1" ht="24">
      <c r="A30" s="3" t="s">
        <v>21</v>
      </c>
      <c r="B30" s="48">
        <f>SUM(B26:B29)</f>
        <v>10025</v>
      </c>
      <c r="C30" s="50">
        <f>SUM(C26:C29)</f>
        <v>606</v>
      </c>
      <c r="D30" s="54">
        <f t="shared" si="3"/>
        <v>60.448877805486283</v>
      </c>
      <c r="E30" s="52">
        <f>SUM(E26:E29)</f>
        <v>102</v>
      </c>
      <c r="F30" s="54">
        <f t="shared" si="1"/>
        <v>10.174563591022444</v>
      </c>
      <c r="I30" s="35"/>
    </row>
    <row r="31" spans="1:9">
      <c r="A31" s="2"/>
      <c r="B31" s="47"/>
      <c r="C31" s="49"/>
      <c r="D31" s="54"/>
      <c r="E31" s="51"/>
      <c r="F31" s="53"/>
      <c r="I31" s="36"/>
    </row>
    <row r="32" spans="1:9" s="12" customFormat="1">
      <c r="A32" s="5" t="s">
        <v>9</v>
      </c>
      <c r="B32" s="48">
        <f>SUM(B16,B24,B30)</f>
        <v>34432</v>
      </c>
      <c r="C32" s="50">
        <f>SUM(C16,C24,C30)</f>
        <v>2216</v>
      </c>
      <c r="D32" s="54">
        <f t="shared" si="3"/>
        <v>64.358736059479554</v>
      </c>
      <c r="E32" s="52">
        <f>SUM(E16,E24,E30)</f>
        <v>360</v>
      </c>
      <c r="F32" s="54">
        <f t="shared" si="1"/>
        <v>10.455390334572492</v>
      </c>
      <c r="I32" s="35"/>
    </row>
    <row r="33" spans="1:6">
      <c r="A33" s="6"/>
      <c r="B33" s="7"/>
      <c r="C33" s="7"/>
      <c r="D33" s="14"/>
      <c r="E33" s="9"/>
      <c r="F33" s="16"/>
    </row>
    <row r="34" spans="1:6">
      <c r="A34" t="s">
        <v>10</v>
      </c>
      <c r="B34" s="7"/>
      <c r="C34" s="7"/>
      <c r="D34" s="14"/>
      <c r="F34" s="16"/>
    </row>
    <row r="35" spans="1:6" s="1" customFormat="1" ht="22.5" customHeight="1">
      <c r="A35" s="64" t="s">
        <v>31</v>
      </c>
      <c r="B35" s="64"/>
      <c r="C35" s="64"/>
      <c r="D35" s="64"/>
      <c r="E35" s="64"/>
      <c r="F35" s="64"/>
    </row>
    <row r="36" spans="1:6" ht="10.5" customHeight="1">
      <c r="A36" s="43" t="s">
        <v>23</v>
      </c>
      <c r="B36" s="1"/>
      <c r="C36" s="1"/>
      <c r="D36" s="1"/>
      <c r="E36" s="1"/>
      <c r="F36" s="16"/>
    </row>
    <row r="37" spans="1:6" ht="10.5" customHeight="1">
      <c r="A37" s="1" t="s">
        <v>2</v>
      </c>
      <c r="B37" s="7"/>
      <c r="C37" s="7"/>
      <c r="D37" s="14"/>
      <c r="E37" s="9"/>
      <c r="F37" s="16"/>
    </row>
    <row r="38" spans="1:6" s="1" customFormat="1" ht="11.25">
      <c r="A38" s="1" t="s">
        <v>26</v>
      </c>
      <c r="B38" s="38"/>
      <c r="C38" s="39"/>
      <c r="D38" s="40"/>
      <c r="E38" s="41"/>
      <c r="F38" s="42"/>
    </row>
    <row r="39" spans="1:6" ht="10.5" customHeight="1">
      <c r="A39" s="46" t="s">
        <v>30</v>
      </c>
      <c r="B39" s="46"/>
      <c r="C39" s="46"/>
      <c r="D39" s="14"/>
      <c r="E39" s="9"/>
      <c r="F39" s="16"/>
    </row>
    <row r="40" spans="1:6">
      <c r="B40" s="8"/>
      <c r="C40" s="11"/>
      <c r="D40" s="15"/>
      <c r="E40" s="21"/>
      <c r="F40" s="16"/>
    </row>
    <row r="41" spans="1:6">
      <c r="B41" s="8"/>
      <c r="C41" s="7"/>
      <c r="D41" s="16"/>
      <c r="E41" s="22"/>
      <c r="F41" s="16"/>
    </row>
    <row r="42" spans="1:6">
      <c r="B42" s="8"/>
      <c r="C42" s="7"/>
      <c r="D42" s="14"/>
      <c r="E42" s="11"/>
      <c r="F42" s="16"/>
    </row>
    <row r="43" spans="1:6">
      <c r="B43" s="8"/>
      <c r="C43" s="7"/>
      <c r="D43" s="14"/>
      <c r="E43" s="7"/>
      <c r="F43" s="16"/>
    </row>
    <row r="44" spans="1:6">
      <c r="B44" s="8"/>
      <c r="C44" s="7"/>
      <c r="D44" s="14"/>
      <c r="E44" s="7"/>
      <c r="F44" s="16"/>
    </row>
    <row r="45" spans="1:6">
      <c r="B45" s="8"/>
      <c r="C45" s="7"/>
      <c r="D45" s="14"/>
      <c r="E45" s="7"/>
      <c r="F45" s="16"/>
    </row>
    <row r="46" spans="1:6">
      <c r="B46" s="8"/>
      <c r="C46" s="11"/>
      <c r="D46" s="14"/>
      <c r="E46" s="7"/>
      <c r="F46" s="16"/>
    </row>
    <row r="47" spans="1:6">
      <c r="B47" s="8"/>
      <c r="C47" s="11"/>
      <c r="D47" s="14"/>
      <c r="E47" s="7"/>
      <c r="F47" s="13"/>
    </row>
    <row r="48" spans="1:6">
      <c r="B48" s="8"/>
      <c r="C48" s="11"/>
      <c r="D48" s="14"/>
      <c r="E48" s="11"/>
      <c r="F48" s="13"/>
    </row>
    <row r="49" spans="2:6">
      <c r="B49" s="8"/>
      <c r="C49" s="8"/>
      <c r="D49" s="14"/>
      <c r="E49" s="11"/>
      <c r="F49" s="18"/>
    </row>
    <row r="50" spans="2:6">
      <c r="B50" s="8"/>
      <c r="C50" s="8"/>
      <c r="D50" s="14"/>
      <c r="E50" s="11"/>
      <c r="F50" s="13"/>
    </row>
    <row r="51" spans="2:6">
      <c r="B51" s="8"/>
      <c r="C51" s="8"/>
      <c r="D51" s="14"/>
      <c r="E51" s="8"/>
      <c r="F51" s="18"/>
    </row>
    <row r="52" spans="2:6">
      <c r="B52" s="8"/>
      <c r="C52" s="8"/>
      <c r="D52" s="14"/>
      <c r="E52" s="7"/>
      <c r="F52" s="18"/>
    </row>
    <row r="53" spans="2:6">
      <c r="B53" s="8"/>
      <c r="C53" s="8"/>
      <c r="D53" s="14"/>
      <c r="E53" s="7"/>
      <c r="F53" s="18"/>
    </row>
    <row r="54" spans="2:6">
      <c r="B54" s="10"/>
      <c r="C54" s="10"/>
      <c r="D54" s="14"/>
      <c r="E54" s="7"/>
      <c r="F54" s="18"/>
    </row>
    <row r="55" spans="2:6">
      <c r="B55" s="10"/>
      <c r="C55" s="10"/>
      <c r="D55" s="15"/>
      <c r="E55" s="7"/>
      <c r="F55" s="18"/>
    </row>
    <row r="56" spans="2:6">
      <c r="B56" s="8"/>
      <c r="C56" s="10"/>
      <c r="D56" s="13"/>
      <c r="E56" s="7"/>
      <c r="F56" s="18"/>
    </row>
    <row r="57" spans="2:6">
      <c r="B57" s="10"/>
      <c r="C57" s="8"/>
      <c r="D57" s="17"/>
      <c r="E57" s="7"/>
      <c r="F57" s="20"/>
    </row>
    <row r="58" spans="2:6">
      <c r="B58" s="8"/>
      <c r="C58" s="8"/>
      <c r="D58" s="13"/>
      <c r="E58" s="7"/>
      <c r="F58" s="20"/>
    </row>
    <row r="59" spans="2:6">
      <c r="B59" s="8"/>
      <c r="C59" s="8"/>
      <c r="D59" s="17"/>
      <c r="E59" s="7"/>
      <c r="F59" s="20"/>
    </row>
    <row r="60" spans="2:6">
      <c r="B60" s="8"/>
      <c r="C60" s="8"/>
      <c r="D60" s="17"/>
      <c r="E60" s="7"/>
      <c r="F60" s="10"/>
    </row>
    <row r="61" spans="2:6">
      <c r="B61" s="8"/>
      <c r="C61" s="8"/>
      <c r="D61" s="17"/>
      <c r="E61" s="7"/>
      <c r="F61" s="10"/>
    </row>
    <row r="62" spans="2:6">
      <c r="B62" s="8"/>
      <c r="C62" s="8"/>
      <c r="D62" s="17"/>
      <c r="E62" s="7"/>
    </row>
    <row r="63" spans="2:6">
      <c r="B63" s="8"/>
      <c r="C63" s="8"/>
      <c r="D63" s="17"/>
      <c r="E63" s="7"/>
    </row>
    <row r="64" spans="2:6">
      <c r="B64" s="10"/>
      <c r="C64" s="8"/>
      <c r="D64" s="17"/>
      <c r="E64" s="7"/>
    </row>
    <row r="65" spans="2:5">
      <c r="B65" s="10"/>
      <c r="C65" s="8"/>
      <c r="D65" s="19"/>
      <c r="E65" s="11"/>
    </row>
    <row r="66" spans="2:5">
      <c r="B66" s="10"/>
      <c r="C66" s="8"/>
      <c r="D66" s="19"/>
      <c r="E66" s="10"/>
    </row>
    <row r="67" spans="2:5">
      <c r="B67" s="8"/>
      <c r="C67" s="8"/>
      <c r="D67" s="19"/>
      <c r="E67" s="7"/>
    </row>
    <row r="68" spans="2:5">
      <c r="B68" s="8"/>
      <c r="C68" s="8"/>
      <c r="D68" s="7"/>
      <c r="E68" s="10"/>
    </row>
    <row r="69" spans="2:5">
      <c r="B69" s="8"/>
      <c r="C69" s="8"/>
      <c r="D69" s="7"/>
      <c r="E69" s="7"/>
    </row>
    <row r="70" spans="2:5">
      <c r="B70" s="8"/>
      <c r="C70" s="8"/>
      <c r="D70" s="7"/>
      <c r="E70" s="7"/>
    </row>
    <row r="71" spans="2:5">
      <c r="B71" s="8"/>
      <c r="C71" s="10"/>
      <c r="D71" s="7"/>
      <c r="E71" s="7"/>
    </row>
    <row r="72" spans="2:5">
      <c r="B72" s="8"/>
      <c r="C72" s="10"/>
      <c r="D72" s="7"/>
      <c r="E72" s="7"/>
    </row>
    <row r="73" spans="2:5">
      <c r="B73" s="10"/>
      <c r="C73" s="8"/>
      <c r="D73" s="7"/>
      <c r="E73" s="7"/>
    </row>
    <row r="74" spans="2:5">
      <c r="B74" s="10"/>
      <c r="C74" s="10"/>
      <c r="D74" s="11"/>
      <c r="E74" s="7"/>
    </row>
    <row r="75" spans="2:5">
      <c r="B75" s="10"/>
      <c r="C75" s="8"/>
      <c r="D75" s="11"/>
      <c r="E75" s="11"/>
    </row>
    <row r="76" spans="2:5">
      <c r="C76" s="8"/>
      <c r="D76" s="11"/>
      <c r="E76" s="11"/>
    </row>
    <row r="77" spans="2:5">
      <c r="C77" s="8"/>
      <c r="E77" s="11"/>
    </row>
    <row r="78" spans="2:5">
      <c r="C78" s="8"/>
      <c r="E78" s="7"/>
    </row>
    <row r="79" spans="2:5">
      <c r="C79" s="8"/>
      <c r="E79" s="7"/>
    </row>
    <row r="80" spans="2:5">
      <c r="C80" s="8"/>
      <c r="D80" s="26"/>
      <c r="E80" s="7"/>
    </row>
    <row r="81" spans="3:5">
      <c r="C81" s="10"/>
      <c r="E81" s="7"/>
    </row>
    <row r="82" spans="3:5">
      <c r="C82" s="10"/>
      <c r="E82" s="7"/>
    </row>
    <row r="83" spans="3:5">
      <c r="C83" s="10"/>
      <c r="E83" s="7"/>
    </row>
    <row r="84" spans="3:5">
      <c r="C84" s="8"/>
      <c r="E84" s="8"/>
    </row>
    <row r="85" spans="3:5">
      <c r="C85" s="8"/>
      <c r="E85" s="8"/>
    </row>
    <row r="86" spans="3:5">
      <c r="C86" s="8"/>
      <c r="E86" s="8"/>
    </row>
    <row r="87" spans="3:5">
      <c r="C87" s="8"/>
      <c r="E87" s="8"/>
    </row>
    <row r="88" spans="3:5">
      <c r="C88" s="8"/>
      <c r="E88" s="8"/>
    </row>
    <row r="89" spans="3:5">
      <c r="C89" s="8"/>
      <c r="E89" s="8"/>
    </row>
    <row r="90" spans="3:5">
      <c r="C90" s="10"/>
      <c r="E90" s="8"/>
    </row>
    <row r="91" spans="3:5">
      <c r="C91" s="10"/>
      <c r="E91" s="8"/>
    </row>
    <row r="92" spans="3:5">
      <c r="C92" s="10"/>
      <c r="E92" s="8"/>
    </row>
    <row r="93" spans="3:5">
      <c r="E93" s="8"/>
    </row>
    <row r="94" spans="3:5">
      <c r="E94" s="8"/>
    </row>
    <row r="95" spans="3:5">
      <c r="E95" s="8"/>
    </row>
    <row r="96" spans="3:5">
      <c r="E96" s="8"/>
    </row>
    <row r="97" spans="5:5">
      <c r="E97" s="10"/>
    </row>
    <row r="98" spans="5:5">
      <c r="E98" s="8"/>
    </row>
    <row r="99" spans="5:5">
      <c r="E99" s="8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8"/>
    </row>
    <row r="107" spans="5:5">
      <c r="E107" s="8"/>
    </row>
    <row r="108" spans="5:5">
      <c r="E108" s="8"/>
    </row>
    <row r="109" spans="5:5">
      <c r="E109" s="8"/>
    </row>
    <row r="110" spans="5:5">
      <c r="E110" s="8"/>
    </row>
    <row r="111" spans="5:5">
      <c r="E111" s="8"/>
    </row>
    <row r="112" spans="5:5">
      <c r="E112" s="10"/>
    </row>
    <row r="113" spans="5:5">
      <c r="E113" s="8"/>
    </row>
    <row r="114" spans="5:5">
      <c r="E114" s="8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10"/>
    </row>
  </sheetData>
  <mergeCells count="7">
    <mergeCell ref="A35:F35"/>
    <mergeCell ref="A6:A9"/>
    <mergeCell ref="B7:B9"/>
    <mergeCell ref="B6:F6"/>
    <mergeCell ref="C7:F7"/>
    <mergeCell ref="C8:D8"/>
    <mergeCell ref="E8:F8"/>
  </mergeCell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0"/>
  <sheetViews>
    <sheetView topLeftCell="A13" workbookViewId="0">
      <selection activeCell="H13" sqref="H13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27" customFormat="1" ht="12.75" customHeight="1">
      <c r="A6" s="65" t="s">
        <v>18</v>
      </c>
      <c r="B6" s="71" t="s">
        <v>24</v>
      </c>
      <c r="C6" s="72"/>
      <c r="D6" s="72"/>
      <c r="E6" s="72"/>
      <c r="F6" s="72"/>
    </row>
    <row r="7" spans="1:9" s="27" customFormat="1" ht="12.75" customHeight="1">
      <c r="A7" s="66"/>
      <c r="B7" s="68" t="s">
        <v>0</v>
      </c>
      <c r="C7" s="73" t="s">
        <v>22</v>
      </c>
      <c r="D7" s="74"/>
      <c r="E7" s="74"/>
      <c r="F7" s="74"/>
    </row>
    <row r="8" spans="1:9" s="27" customFormat="1" ht="12.75" customHeight="1">
      <c r="A8" s="66"/>
      <c r="B8" s="69"/>
      <c r="C8" s="75" t="s">
        <v>27</v>
      </c>
      <c r="D8" s="76"/>
      <c r="E8" s="71" t="s">
        <v>28</v>
      </c>
      <c r="F8" s="72"/>
    </row>
    <row r="9" spans="1:9" s="27" customFormat="1" ht="26.25" customHeight="1">
      <c r="A9" s="67"/>
      <c r="B9" s="70"/>
      <c r="C9" s="29" t="s">
        <v>1</v>
      </c>
      <c r="D9" s="44" t="s">
        <v>25</v>
      </c>
      <c r="E9" s="28" t="s">
        <v>1</v>
      </c>
      <c r="F9" s="45" t="s">
        <v>25</v>
      </c>
    </row>
    <row r="10" spans="1:9" ht="26.25" customHeight="1">
      <c r="A10" s="2" t="s">
        <v>3</v>
      </c>
      <c r="B10" s="47">
        <v>2126</v>
      </c>
      <c r="C10" s="49">
        <v>146</v>
      </c>
      <c r="D10" s="53">
        <f>C10/B10*1000</f>
        <v>68.673565380997189</v>
      </c>
      <c r="E10" s="51">
        <v>25</v>
      </c>
      <c r="F10" s="53">
        <f>E10/B10*1000</f>
        <v>11.759172154280339</v>
      </c>
      <c r="I10" s="36"/>
    </row>
    <row r="11" spans="1:9" ht="25.5" customHeight="1">
      <c r="A11" s="2" t="s">
        <v>11</v>
      </c>
      <c r="B11" s="47">
        <v>2279</v>
      </c>
      <c r="C11" s="49">
        <v>169</v>
      </c>
      <c r="D11" s="53">
        <f t="shared" ref="D11:D16" si="0">C11/B11*1000</f>
        <v>74.155331285651599</v>
      </c>
      <c r="E11" s="51">
        <v>30</v>
      </c>
      <c r="F11" s="53">
        <f t="shared" ref="F11:F32" si="1">E11/B11*1000</f>
        <v>13.163668275559456</v>
      </c>
      <c r="I11" s="36"/>
    </row>
    <row r="12" spans="1:9">
      <c r="A12" s="2" t="s">
        <v>12</v>
      </c>
      <c r="B12" s="47">
        <v>2159</v>
      </c>
      <c r="C12" s="49">
        <v>178</v>
      </c>
      <c r="D12" s="53">
        <f t="shared" si="0"/>
        <v>82.445576655859199</v>
      </c>
      <c r="E12" s="51">
        <v>19</v>
      </c>
      <c r="F12" s="53">
        <f t="shared" si="1"/>
        <v>8.8003705419175535</v>
      </c>
      <c r="I12" s="36"/>
    </row>
    <row r="13" spans="1:9">
      <c r="A13" s="2" t="s">
        <v>4</v>
      </c>
      <c r="B13" s="47">
        <v>1559</v>
      </c>
      <c r="C13" s="49">
        <v>82</v>
      </c>
      <c r="D13" s="53">
        <f t="shared" si="0"/>
        <v>52.597819114817185</v>
      </c>
      <c r="E13" s="51">
        <v>19</v>
      </c>
      <c r="F13" s="53">
        <f t="shared" si="1"/>
        <v>12.187299550994226</v>
      </c>
      <c r="I13" s="36"/>
    </row>
    <row r="14" spans="1:9">
      <c r="A14" s="2" t="s">
        <v>13</v>
      </c>
      <c r="B14" s="47">
        <v>2305</v>
      </c>
      <c r="C14" s="49">
        <v>149</v>
      </c>
      <c r="D14" s="53">
        <f t="shared" si="0"/>
        <v>64.642082429501087</v>
      </c>
      <c r="E14" s="51">
        <v>19</v>
      </c>
      <c r="F14" s="53">
        <f t="shared" si="1"/>
        <v>8.2429501084598709</v>
      </c>
      <c r="I14" s="36"/>
    </row>
    <row r="15" spans="1:9">
      <c r="A15" s="2"/>
      <c r="B15" s="47"/>
      <c r="C15" s="49"/>
      <c r="D15" s="53"/>
      <c r="E15" s="51"/>
      <c r="F15" s="53"/>
      <c r="I15" s="36"/>
    </row>
    <row r="16" spans="1:9" s="12" customFormat="1" ht="24">
      <c r="A16" s="3" t="s">
        <v>19</v>
      </c>
      <c r="B16" s="48">
        <f>SUM(B10:B15)</f>
        <v>10428</v>
      </c>
      <c r="C16" s="50">
        <f>SUM(C10:C15)</f>
        <v>724</v>
      </c>
      <c r="D16" s="54">
        <f t="shared" si="0"/>
        <v>69.42846183352512</v>
      </c>
      <c r="E16" s="52">
        <f>SUM(E10:E15)</f>
        <v>112</v>
      </c>
      <c r="F16" s="54">
        <f t="shared" si="1"/>
        <v>10.740314537782892</v>
      </c>
      <c r="I16" s="35"/>
    </row>
    <row r="17" spans="1:9">
      <c r="A17" s="2"/>
      <c r="B17" s="47"/>
      <c r="C17" s="49"/>
      <c r="D17" s="53"/>
      <c r="E17" s="51"/>
      <c r="F17" s="53"/>
      <c r="I17" s="36"/>
    </row>
    <row r="18" spans="1:9">
      <c r="A18" s="2" t="s">
        <v>5</v>
      </c>
      <c r="B18" s="47">
        <v>5562</v>
      </c>
      <c r="C18" s="49">
        <v>321</v>
      </c>
      <c r="D18" s="53">
        <f t="shared" ref="D18:D24" si="2">C18/B18*1000</f>
        <v>57.713052858683923</v>
      </c>
      <c r="E18" s="51">
        <v>57</v>
      </c>
      <c r="F18" s="53">
        <f t="shared" si="1"/>
        <v>10.248112189859764</v>
      </c>
      <c r="I18" s="36"/>
    </row>
    <row r="19" spans="1:9" ht="25.5" customHeight="1">
      <c r="A19" s="2" t="s">
        <v>6</v>
      </c>
      <c r="B19" s="47">
        <v>2285</v>
      </c>
      <c r="C19" s="49">
        <v>149</v>
      </c>
      <c r="D19" s="53">
        <f t="shared" si="2"/>
        <v>65.207877461706786</v>
      </c>
      <c r="E19" s="51">
        <v>24</v>
      </c>
      <c r="F19" s="53">
        <f t="shared" si="1"/>
        <v>10.503282275711159</v>
      </c>
      <c r="I19" s="36"/>
    </row>
    <row r="20" spans="1:9">
      <c r="A20" s="2" t="s">
        <v>14</v>
      </c>
      <c r="B20" s="47">
        <v>1702</v>
      </c>
      <c r="C20" s="49">
        <v>125</v>
      </c>
      <c r="D20" s="53">
        <f t="shared" si="2"/>
        <v>73.443008225616921</v>
      </c>
      <c r="E20" s="51">
        <v>14</v>
      </c>
      <c r="F20" s="53">
        <f t="shared" si="1"/>
        <v>8.2256169212690953</v>
      </c>
      <c r="I20" s="36"/>
    </row>
    <row r="21" spans="1:9">
      <c r="A21" s="4" t="s">
        <v>7</v>
      </c>
      <c r="B21" s="47">
        <v>1792</v>
      </c>
      <c r="C21" s="49">
        <v>103</v>
      </c>
      <c r="D21" s="53">
        <f t="shared" si="2"/>
        <v>57.477678571428569</v>
      </c>
      <c r="E21" s="51">
        <v>16</v>
      </c>
      <c r="F21" s="53">
        <f t="shared" si="1"/>
        <v>8.9285714285714288</v>
      </c>
      <c r="I21" s="36"/>
    </row>
    <row r="22" spans="1:9" s="12" customFormat="1" ht="24">
      <c r="A22" s="4" t="s">
        <v>17</v>
      </c>
      <c r="B22" s="47">
        <v>1863</v>
      </c>
      <c r="C22" s="49">
        <v>113</v>
      </c>
      <c r="D22" s="53">
        <f t="shared" si="2"/>
        <v>60.654857756307031</v>
      </c>
      <c r="E22" s="51">
        <v>21</v>
      </c>
      <c r="F22" s="53">
        <f t="shared" si="1"/>
        <v>11.272141706924316</v>
      </c>
      <c r="G22"/>
      <c r="H22"/>
      <c r="I22" s="36"/>
    </row>
    <row r="23" spans="1:9">
      <c r="A23" s="2"/>
      <c r="B23" s="47"/>
      <c r="C23" s="49"/>
      <c r="D23" s="53"/>
      <c r="E23" s="51"/>
      <c r="F23" s="53"/>
      <c r="I23" s="36"/>
    </row>
    <row r="24" spans="1:9" s="12" customFormat="1" ht="24">
      <c r="A24" s="3" t="s">
        <v>20</v>
      </c>
      <c r="B24" s="48">
        <f>SUM(B18:B23)</f>
        <v>13204</v>
      </c>
      <c r="C24" s="50">
        <f>SUM(C18:C23)</f>
        <v>811</v>
      </c>
      <c r="D24" s="54">
        <f t="shared" si="2"/>
        <v>61.420781581338993</v>
      </c>
      <c r="E24" s="52">
        <f>SUM(E18:E23)</f>
        <v>132</v>
      </c>
      <c r="F24" s="54">
        <f t="shared" si="1"/>
        <v>9.9969706149651607</v>
      </c>
      <c r="I24" s="35"/>
    </row>
    <row r="25" spans="1:9">
      <c r="A25" s="2"/>
      <c r="B25" s="47"/>
      <c r="C25" s="49"/>
      <c r="D25" s="53"/>
      <c r="E25" s="51"/>
      <c r="F25" s="53"/>
      <c r="I25" s="36"/>
    </row>
    <row r="26" spans="1:9">
      <c r="A26" s="2" t="s">
        <v>8</v>
      </c>
      <c r="B26" s="47">
        <v>6155</v>
      </c>
      <c r="C26" s="49">
        <v>363</v>
      </c>
      <c r="D26" s="53">
        <f t="shared" ref="D26:D32" si="3">C26/B26*1000</f>
        <v>58.976441917140534</v>
      </c>
      <c r="E26" s="51">
        <v>70</v>
      </c>
      <c r="F26" s="53">
        <f t="shared" si="1"/>
        <v>11.372867587327375</v>
      </c>
      <c r="I26" s="36"/>
    </row>
    <row r="27" spans="1:9" ht="25.5" customHeight="1">
      <c r="A27" s="2" t="s">
        <v>15</v>
      </c>
      <c r="B27" s="47">
        <v>1836</v>
      </c>
      <c r="C27" s="49">
        <v>108</v>
      </c>
      <c r="D27" s="53">
        <f t="shared" si="3"/>
        <v>58.823529411764703</v>
      </c>
      <c r="E27" s="51">
        <v>18</v>
      </c>
      <c r="F27" s="53">
        <f t="shared" si="1"/>
        <v>9.8039215686274517</v>
      </c>
      <c r="I27" s="36"/>
    </row>
    <row r="28" spans="1:9">
      <c r="A28" s="2" t="s">
        <v>16</v>
      </c>
      <c r="B28" s="47">
        <v>1539</v>
      </c>
      <c r="C28" s="49">
        <v>108</v>
      </c>
      <c r="D28" s="53">
        <f t="shared" si="3"/>
        <v>70.175438596491219</v>
      </c>
      <c r="E28" s="51">
        <v>15</v>
      </c>
      <c r="F28" s="53">
        <f t="shared" si="1"/>
        <v>9.7465886939571149</v>
      </c>
      <c r="G28" s="12"/>
      <c r="I28" s="36"/>
    </row>
    <row r="29" spans="1:9">
      <c r="A29" s="2"/>
      <c r="B29" s="47"/>
      <c r="C29" s="49"/>
      <c r="D29" s="53"/>
      <c r="E29" s="51"/>
      <c r="F29" s="53"/>
      <c r="G29" s="12"/>
      <c r="I29" s="36"/>
    </row>
    <row r="30" spans="1:9" s="12" customFormat="1" ht="24">
      <c r="A30" s="3" t="s">
        <v>21</v>
      </c>
      <c r="B30" s="48">
        <f>SUM(B26:B29)</f>
        <v>9530</v>
      </c>
      <c r="C30" s="50">
        <f>SUM(C26:C29)</f>
        <v>579</v>
      </c>
      <c r="D30" s="54">
        <f t="shared" si="3"/>
        <v>60.755508919202519</v>
      </c>
      <c r="E30" s="52">
        <f>SUM(E26:E29)</f>
        <v>103</v>
      </c>
      <c r="F30" s="54">
        <f t="shared" si="1"/>
        <v>10.807974816369361</v>
      </c>
      <c r="I30" s="35"/>
    </row>
    <row r="31" spans="1:9">
      <c r="A31" s="2"/>
      <c r="B31" s="47"/>
      <c r="C31" s="49"/>
      <c r="D31" s="54"/>
      <c r="E31" s="51"/>
      <c r="F31" s="53"/>
      <c r="I31" s="36"/>
    </row>
    <row r="32" spans="1:9" s="12" customFormat="1">
      <c r="A32" s="5" t="s">
        <v>9</v>
      </c>
      <c r="B32" s="48">
        <f>SUM(B16,B24,B30)</f>
        <v>33162</v>
      </c>
      <c r="C32" s="50">
        <f>SUM(C16,C24,C30)</f>
        <v>2114</v>
      </c>
      <c r="D32" s="54">
        <f t="shared" si="3"/>
        <v>63.747662987757067</v>
      </c>
      <c r="E32" s="52">
        <f>SUM(E16,E24,E30)</f>
        <v>347</v>
      </c>
      <c r="F32" s="54">
        <f t="shared" si="1"/>
        <v>10.463783848983777</v>
      </c>
      <c r="I32" s="35"/>
    </row>
    <row r="33" spans="1:6">
      <c r="A33" s="6"/>
      <c r="B33" s="7"/>
      <c r="C33" s="7"/>
      <c r="D33" s="14"/>
      <c r="E33" s="9"/>
      <c r="F33" s="16"/>
    </row>
    <row r="34" spans="1:6">
      <c r="A34" t="s">
        <v>10</v>
      </c>
      <c r="B34" s="7"/>
      <c r="C34" s="7"/>
      <c r="D34" s="14"/>
      <c r="F34" s="16"/>
    </row>
    <row r="35" spans="1:6" s="1" customFormat="1" ht="22.5" customHeight="1">
      <c r="A35" s="64" t="s">
        <v>31</v>
      </c>
      <c r="B35" s="64"/>
      <c r="C35" s="64"/>
      <c r="D35" s="64"/>
      <c r="E35" s="64"/>
      <c r="F35" s="64"/>
    </row>
    <row r="36" spans="1:6" ht="10.5" customHeight="1">
      <c r="A36" s="43" t="s">
        <v>23</v>
      </c>
      <c r="B36" s="1"/>
      <c r="C36" s="1"/>
      <c r="D36" s="1"/>
      <c r="E36" s="1"/>
      <c r="F36" s="16"/>
    </row>
    <row r="37" spans="1:6" ht="10.5" customHeight="1">
      <c r="A37" s="1" t="s">
        <v>2</v>
      </c>
      <c r="B37" s="7"/>
      <c r="C37" s="7"/>
      <c r="D37" s="14"/>
      <c r="E37" s="9"/>
      <c r="F37" s="16"/>
    </row>
    <row r="38" spans="1:6" s="1" customFormat="1" ht="11.25">
      <c r="A38" s="1" t="s">
        <v>26</v>
      </c>
      <c r="B38" s="38"/>
      <c r="C38" s="39"/>
      <c r="D38" s="40"/>
      <c r="E38" s="41"/>
      <c r="F38" s="42"/>
    </row>
    <row r="39" spans="1:6" ht="10.5" customHeight="1">
      <c r="A39" s="46" t="s">
        <v>30</v>
      </c>
      <c r="B39" s="46"/>
      <c r="C39" s="46"/>
      <c r="D39" s="14"/>
      <c r="E39" s="9"/>
      <c r="F39" s="16"/>
    </row>
    <row r="40" spans="1:6" s="1" customFormat="1" ht="11.25">
      <c r="A40" s="55"/>
      <c r="B40" s="38"/>
      <c r="C40" s="39"/>
      <c r="D40" s="40"/>
      <c r="E40" s="41"/>
      <c r="F40" s="42"/>
    </row>
    <row r="41" spans="1:6">
      <c r="A41" s="55"/>
      <c r="B41" s="8"/>
      <c r="C41" s="7"/>
      <c r="D41" s="14"/>
      <c r="E41" s="7"/>
      <c r="F41" s="16"/>
    </row>
    <row r="42" spans="1:6">
      <c r="B42" s="8"/>
      <c r="C42" s="7"/>
      <c r="D42" s="14"/>
      <c r="E42" s="7"/>
      <c r="F42" s="16"/>
    </row>
    <row r="43" spans="1:6">
      <c r="A43" s="12"/>
      <c r="B43" s="8"/>
      <c r="C43" s="11"/>
      <c r="D43" s="14"/>
      <c r="E43" s="7"/>
      <c r="F43" s="16"/>
    </row>
    <row r="44" spans="1:6">
      <c r="B44" s="8"/>
      <c r="C44" s="11"/>
      <c r="D44" s="14"/>
      <c r="E44" s="7"/>
      <c r="F44" s="13"/>
    </row>
    <row r="45" spans="1:6">
      <c r="B45" s="8"/>
      <c r="C45" s="11"/>
      <c r="D45" s="14"/>
      <c r="E45" s="11"/>
      <c r="F45" s="13"/>
    </row>
    <row r="46" spans="1:6">
      <c r="B46" s="8"/>
      <c r="C46" s="8"/>
      <c r="D46" s="14"/>
      <c r="E46" s="11"/>
      <c r="F46" s="18"/>
    </row>
    <row r="47" spans="1:6">
      <c r="B47" s="8"/>
      <c r="C47" s="8"/>
      <c r="D47" s="14"/>
      <c r="E47" s="11"/>
      <c r="F47" s="13"/>
    </row>
    <row r="48" spans="1:6">
      <c r="B48" s="8"/>
      <c r="C48" s="8"/>
      <c r="D48" s="14"/>
      <c r="E48" s="8"/>
      <c r="F48" s="18"/>
    </row>
    <row r="49" spans="2:6">
      <c r="B49" s="8"/>
      <c r="C49" s="8"/>
      <c r="D49" s="14"/>
      <c r="E49" s="7"/>
      <c r="F49" s="18"/>
    </row>
    <row r="50" spans="2:6">
      <c r="B50" s="8"/>
      <c r="C50" s="8"/>
      <c r="D50" s="14"/>
      <c r="E50" s="7"/>
      <c r="F50" s="18"/>
    </row>
    <row r="51" spans="2:6">
      <c r="B51" s="10"/>
      <c r="C51" s="10"/>
      <c r="D51" s="14"/>
      <c r="E51" s="7"/>
      <c r="F51" s="18"/>
    </row>
    <row r="52" spans="2:6">
      <c r="B52" s="10"/>
      <c r="C52" s="10"/>
      <c r="D52" s="15"/>
      <c r="E52" s="7"/>
      <c r="F52" s="18"/>
    </row>
    <row r="53" spans="2:6">
      <c r="B53" s="8"/>
      <c r="C53" s="10"/>
      <c r="D53" s="13"/>
      <c r="E53" s="7"/>
      <c r="F53" s="18"/>
    </row>
    <row r="54" spans="2:6">
      <c r="B54" s="10"/>
      <c r="C54" s="8"/>
      <c r="D54" s="17"/>
      <c r="E54" s="7"/>
      <c r="F54" s="20"/>
    </row>
    <row r="55" spans="2:6">
      <c r="B55" s="8"/>
      <c r="C55" s="8"/>
      <c r="D55" s="13"/>
      <c r="E55" s="7"/>
      <c r="F55" s="20"/>
    </row>
    <row r="56" spans="2:6">
      <c r="B56" s="8"/>
      <c r="C56" s="8"/>
      <c r="D56" s="17"/>
      <c r="E56" s="7"/>
      <c r="F56" s="20"/>
    </row>
    <row r="57" spans="2:6">
      <c r="B57" s="8"/>
      <c r="C57" s="8"/>
      <c r="D57" s="17"/>
      <c r="E57" s="7"/>
      <c r="F57" s="10"/>
    </row>
    <row r="58" spans="2:6">
      <c r="B58" s="8"/>
      <c r="C58" s="8"/>
      <c r="D58" s="17"/>
      <c r="E58" s="7"/>
      <c r="F58" s="10"/>
    </row>
    <row r="59" spans="2:6">
      <c r="B59" s="8"/>
      <c r="C59" s="8"/>
      <c r="D59" s="17"/>
      <c r="E59" s="7"/>
    </row>
    <row r="60" spans="2:6">
      <c r="B60" s="8"/>
      <c r="C60" s="8"/>
      <c r="D60" s="17"/>
      <c r="E60" s="7"/>
    </row>
    <row r="61" spans="2:6">
      <c r="B61" s="10"/>
      <c r="C61" s="8"/>
      <c r="D61" s="17"/>
      <c r="E61" s="7"/>
    </row>
    <row r="62" spans="2:6">
      <c r="B62" s="10"/>
      <c r="C62" s="8"/>
      <c r="D62" s="19"/>
      <c r="E62" s="11"/>
    </row>
    <row r="63" spans="2:6">
      <c r="B63" s="10"/>
      <c r="C63" s="8"/>
      <c r="D63" s="19"/>
      <c r="E63" s="10"/>
    </row>
    <row r="64" spans="2:6">
      <c r="B64" s="8"/>
      <c r="C64" s="8"/>
      <c r="D64" s="19"/>
      <c r="E64" s="7"/>
    </row>
    <row r="65" spans="2:5">
      <c r="B65" s="8"/>
      <c r="C65" s="8"/>
      <c r="D65" s="7"/>
      <c r="E65" s="10"/>
    </row>
    <row r="66" spans="2:5">
      <c r="B66" s="8"/>
      <c r="C66" s="8"/>
      <c r="D66" s="7"/>
      <c r="E66" s="7"/>
    </row>
    <row r="67" spans="2:5">
      <c r="B67" s="8"/>
      <c r="C67" s="8"/>
      <c r="D67" s="7"/>
      <c r="E67" s="7"/>
    </row>
    <row r="68" spans="2:5">
      <c r="B68" s="8"/>
      <c r="C68" s="10"/>
      <c r="D68" s="7"/>
      <c r="E68" s="7"/>
    </row>
    <row r="69" spans="2:5">
      <c r="B69" s="8"/>
      <c r="C69" s="10"/>
      <c r="D69" s="7"/>
      <c r="E69" s="7"/>
    </row>
    <row r="70" spans="2:5">
      <c r="B70" s="10"/>
      <c r="C70" s="8"/>
      <c r="D70" s="7"/>
      <c r="E70" s="7"/>
    </row>
    <row r="71" spans="2:5">
      <c r="B71" s="10"/>
      <c r="C71" s="10"/>
      <c r="D71" s="11"/>
      <c r="E71" s="7"/>
    </row>
    <row r="72" spans="2:5">
      <c r="B72" s="10"/>
      <c r="C72" s="8"/>
      <c r="D72" s="11"/>
      <c r="E72" s="11"/>
    </row>
    <row r="73" spans="2:5">
      <c r="C73" s="8"/>
      <c r="D73" s="11"/>
      <c r="E73" s="11"/>
    </row>
    <row r="74" spans="2:5">
      <c r="C74" s="8"/>
      <c r="E74" s="11"/>
    </row>
    <row r="75" spans="2:5">
      <c r="C75" s="8"/>
      <c r="E75" s="7"/>
    </row>
    <row r="76" spans="2:5">
      <c r="C76" s="8"/>
      <c r="E76" s="7"/>
    </row>
    <row r="77" spans="2:5">
      <c r="C77" s="8"/>
      <c r="D77" s="26"/>
      <c r="E77" s="7"/>
    </row>
    <row r="78" spans="2:5">
      <c r="C78" s="10"/>
      <c r="E78" s="7"/>
    </row>
    <row r="79" spans="2:5">
      <c r="C79" s="10"/>
      <c r="E79" s="7"/>
    </row>
    <row r="80" spans="2:5">
      <c r="C80" s="10"/>
      <c r="E80" s="7"/>
    </row>
    <row r="81" spans="3:5">
      <c r="C81" s="8"/>
      <c r="E81" s="8"/>
    </row>
    <row r="82" spans="3:5">
      <c r="C82" s="8"/>
      <c r="E82" s="8"/>
    </row>
    <row r="83" spans="3:5">
      <c r="C83" s="8"/>
      <c r="E83" s="8"/>
    </row>
    <row r="84" spans="3:5">
      <c r="C84" s="8"/>
      <c r="E84" s="8"/>
    </row>
    <row r="85" spans="3:5">
      <c r="C85" s="8"/>
      <c r="E85" s="8"/>
    </row>
    <row r="86" spans="3:5">
      <c r="C86" s="8"/>
      <c r="E86" s="8"/>
    </row>
    <row r="87" spans="3:5">
      <c r="C87" s="10"/>
      <c r="E87" s="8"/>
    </row>
    <row r="88" spans="3:5">
      <c r="C88" s="10"/>
      <c r="E88" s="8"/>
    </row>
    <row r="89" spans="3:5">
      <c r="C89" s="10"/>
      <c r="E89" s="8"/>
    </row>
    <row r="90" spans="3:5">
      <c r="E90" s="8"/>
    </row>
    <row r="91" spans="3:5">
      <c r="E91" s="8"/>
    </row>
    <row r="92" spans="3:5">
      <c r="E92" s="8"/>
    </row>
    <row r="93" spans="3:5">
      <c r="E93" s="8"/>
    </row>
    <row r="94" spans="3:5">
      <c r="E94" s="10"/>
    </row>
    <row r="95" spans="3:5">
      <c r="E95" s="8"/>
    </row>
    <row r="96" spans="3:5">
      <c r="E96" s="8"/>
    </row>
    <row r="97" spans="5:5">
      <c r="E97" s="8"/>
    </row>
    <row r="98" spans="5:5">
      <c r="E98" s="8"/>
    </row>
    <row r="99" spans="5:5">
      <c r="E99" s="8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8"/>
    </row>
    <row r="107" spans="5:5">
      <c r="E107" s="8"/>
    </row>
    <row r="108" spans="5:5">
      <c r="E108" s="8"/>
    </row>
    <row r="109" spans="5:5">
      <c r="E109" s="10"/>
    </row>
    <row r="110" spans="5:5">
      <c r="E110" s="8"/>
    </row>
    <row r="111" spans="5:5">
      <c r="E111" s="8"/>
    </row>
    <row r="112" spans="5:5">
      <c r="E112" s="8"/>
    </row>
    <row r="113" spans="5:5">
      <c r="E113" s="8"/>
    </row>
    <row r="114" spans="5:5">
      <c r="E114" s="8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10"/>
    </row>
  </sheetData>
  <mergeCells count="7">
    <mergeCell ref="A35:F35"/>
    <mergeCell ref="A6:A9"/>
    <mergeCell ref="B7:B9"/>
    <mergeCell ref="B6:F6"/>
    <mergeCell ref="C7:F7"/>
    <mergeCell ref="C8:D8"/>
    <mergeCell ref="E8:F8"/>
  </mergeCell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j/19</oddFooter>
  </headerFooter>
  <ignoredErrors>
    <ignoredError sqref="D16 D24 D30 D3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0"/>
  <sheetViews>
    <sheetView topLeftCell="A7" workbookViewId="0">
      <selection activeCell="P14" sqref="P14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1" customFormat="1" ht="12.75" customHeight="1">
      <c r="A6" s="79" t="s">
        <v>18</v>
      </c>
      <c r="B6" s="71" t="s">
        <v>24</v>
      </c>
      <c r="C6" s="82"/>
      <c r="D6" s="82"/>
      <c r="E6" s="82"/>
      <c r="F6" s="82"/>
    </row>
    <row r="7" spans="1:9" s="1" customFormat="1" ht="12.75" customHeight="1">
      <c r="A7" s="80"/>
      <c r="B7" s="83" t="s">
        <v>0</v>
      </c>
      <c r="C7" s="73" t="s">
        <v>34</v>
      </c>
      <c r="D7" s="86"/>
      <c r="E7" s="86"/>
      <c r="F7" s="86"/>
    </row>
    <row r="8" spans="1:9" s="1" customFormat="1" ht="12.75" customHeight="1">
      <c r="A8" s="80"/>
      <c r="B8" s="84"/>
      <c r="C8" s="75" t="s">
        <v>27</v>
      </c>
      <c r="D8" s="87"/>
      <c r="E8" s="71" t="s">
        <v>28</v>
      </c>
      <c r="F8" s="82"/>
    </row>
    <row r="9" spans="1:9" s="1" customFormat="1" ht="26.25" customHeight="1">
      <c r="A9" s="81"/>
      <c r="B9" s="85"/>
      <c r="C9" s="60" t="s">
        <v>1</v>
      </c>
      <c r="D9" s="44" t="s">
        <v>25</v>
      </c>
      <c r="E9" s="59" t="s">
        <v>1</v>
      </c>
      <c r="F9" s="45" t="s">
        <v>25</v>
      </c>
    </row>
    <row r="10" spans="1:9" ht="26.25" customHeight="1">
      <c r="A10" s="2" t="s">
        <v>3</v>
      </c>
      <c r="B10" s="47">
        <v>2154</v>
      </c>
      <c r="C10" s="49">
        <v>170</v>
      </c>
      <c r="D10" s="53">
        <v>78.922934076137409</v>
      </c>
      <c r="E10" s="51">
        <v>26</v>
      </c>
      <c r="F10" s="53">
        <v>12.070566388115136</v>
      </c>
      <c r="I10" s="36"/>
    </row>
    <row r="11" spans="1:9" ht="25.5" customHeight="1">
      <c r="A11" s="2" t="s">
        <v>11</v>
      </c>
      <c r="B11" s="47">
        <v>2201</v>
      </c>
      <c r="C11" s="49">
        <v>170</v>
      </c>
      <c r="D11" s="53">
        <v>77.237619263970927</v>
      </c>
      <c r="E11" s="51">
        <v>27</v>
      </c>
      <c r="F11" s="53">
        <v>12.26715129486597</v>
      </c>
      <c r="I11" s="36"/>
    </row>
    <row r="12" spans="1:9">
      <c r="A12" s="2" t="s">
        <v>12</v>
      </c>
      <c r="B12" s="47">
        <v>2112</v>
      </c>
      <c r="C12" s="49">
        <v>137</v>
      </c>
      <c r="D12" s="53">
        <v>64.867424242424235</v>
      </c>
      <c r="E12" s="51">
        <v>15</v>
      </c>
      <c r="F12" s="53">
        <v>7.1022727272727266</v>
      </c>
      <c r="I12" s="36"/>
    </row>
    <row r="13" spans="1:9">
      <c r="A13" s="2" t="s">
        <v>4</v>
      </c>
      <c r="B13" s="47">
        <v>1451</v>
      </c>
      <c r="C13" s="49">
        <v>81</v>
      </c>
      <c r="D13" s="53">
        <v>55.823569951757406</v>
      </c>
      <c r="E13" s="51">
        <v>9</v>
      </c>
      <c r="F13" s="53">
        <v>6.2026188835286007</v>
      </c>
      <c r="I13" s="36"/>
    </row>
    <row r="14" spans="1:9">
      <c r="A14" s="2" t="s">
        <v>13</v>
      </c>
      <c r="B14" s="47">
        <v>2166</v>
      </c>
      <c r="C14" s="49">
        <v>144</v>
      </c>
      <c r="D14" s="53">
        <v>66.4819944598338</v>
      </c>
      <c r="E14" s="51">
        <v>23</v>
      </c>
      <c r="F14" s="53">
        <v>10.618651892890119</v>
      </c>
      <c r="I14" s="36"/>
    </row>
    <row r="15" spans="1:9">
      <c r="A15" s="2"/>
      <c r="B15" s="47"/>
      <c r="C15" s="49"/>
      <c r="D15" s="53"/>
      <c r="E15" s="51"/>
      <c r="F15" s="53"/>
      <c r="I15" s="36"/>
    </row>
    <row r="16" spans="1:9" s="12" customFormat="1" ht="24">
      <c r="A16" s="3" t="s">
        <v>19</v>
      </c>
      <c r="B16" s="48">
        <v>10084</v>
      </c>
      <c r="C16" s="50">
        <v>702</v>
      </c>
      <c r="D16" s="54">
        <v>69.615232050773514</v>
      </c>
      <c r="E16" s="52">
        <v>100</v>
      </c>
      <c r="F16" s="54">
        <v>9.9166997223324085</v>
      </c>
      <c r="I16" s="35"/>
    </row>
    <row r="17" spans="1:9">
      <c r="A17" s="2"/>
      <c r="B17" s="47"/>
      <c r="C17" s="49"/>
      <c r="D17" s="53"/>
      <c r="E17" s="51"/>
      <c r="F17" s="53"/>
      <c r="I17" s="36"/>
    </row>
    <row r="18" spans="1:9">
      <c r="A18" s="2" t="s">
        <v>5</v>
      </c>
      <c r="B18" s="47">
        <v>5296</v>
      </c>
      <c r="C18" s="49">
        <v>295</v>
      </c>
      <c r="D18" s="53">
        <v>55.702416918429002</v>
      </c>
      <c r="E18" s="51">
        <v>47</v>
      </c>
      <c r="F18" s="53">
        <v>8.8746223564954683</v>
      </c>
      <c r="I18" s="36"/>
    </row>
    <row r="19" spans="1:9" ht="25.5" customHeight="1">
      <c r="A19" s="2" t="s">
        <v>6</v>
      </c>
      <c r="B19" s="47">
        <v>2082</v>
      </c>
      <c r="C19" s="49">
        <v>136</v>
      </c>
      <c r="D19" s="53">
        <v>65.321805955811712</v>
      </c>
      <c r="E19" s="51">
        <v>20</v>
      </c>
      <c r="F19" s="53">
        <v>9.6061479346781944</v>
      </c>
      <c r="I19" s="36"/>
    </row>
    <row r="20" spans="1:9">
      <c r="A20" s="2" t="s">
        <v>14</v>
      </c>
      <c r="B20" s="47">
        <v>1627</v>
      </c>
      <c r="C20" s="49">
        <v>113</v>
      </c>
      <c r="D20" s="53">
        <v>69.452980946527347</v>
      </c>
      <c r="E20" s="51">
        <v>21</v>
      </c>
      <c r="F20" s="53">
        <v>12.90719114935464</v>
      </c>
      <c r="I20" s="36"/>
    </row>
    <row r="21" spans="1:9">
      <c r="A21" s="4" t="s">
        <v>7</v>
      </c>
      <c r="B21" s="47">
        <v>1600</v>
      </c>
      <c r="C21" s="49">
        <v>100</v>
      </c>
      <c r="D21" s="53">
        <v>62.5</v>
      </c>
      <c r="E21" s="51">
        <v>16</v>
      </c>
      <c r="F21" s="53">
        <v>10</v>
      </c>
      <c r="I21" s="36"/>
    </row>
    <row r="22" spans="1:9" s="12" customFormat="1" ht="24">
      <c r="A22" s="4" t="s">
        <v>17</v>
      </c>
      <c r="B22" s="47">
        <v>1710</v>
      </c>
      <c r="C22" s="49">
        <v>97</v>
      </c>
      <c r="D22" s="53">
        <v>56.725146198830409</v>
      </c>
      <c r="E22" s="51">
        <v>17</v>
      </c>
      <c r="F22" s="53">
        <v>9.9415204678362574</v>
      </c>
      <c r="G22"/>
      <c r="H22"/>
      <c r="I22" s="36"/>
    </row>
    <row r="23" spans="1:9">
      <c r="A23" s="2"/>
      <c r="B23" s="47"/>
      <c r="C23" s="49"/>
      <c r="D23" s="53"/>
      <c r="E23" s="51"/>
      <c r="F23" s="53"/>
      <c r="I23" s="36"/>
    </row>
    <row r="24" spans="1:9" s="12" customFormat="1" ht="24">
      <c r="A24" s="3" t="s">
        <v>20</v>
      </c>
      <c r="B24" s="48">
        <v>12315</v>
      </c>
      <c r="C24" s="50">
        <v>741</v>
      </c>
      <c r="D24" s="54">
        <v>60.170523751522538</v>
      </c>
      <c r="E24" s="52">
        <v>121</v>
      </c>
      <c r="F24" s="54">
        <v>9.8254161591555018</v>
      </c>
      <c r="I24" s="35"/>
    </row>
    <row r="25" spans="1:9">
      <c r="A25" s="2"/>
      <c r="B25" s="47"/>
      <c r="C25" s="49"/>
      <c r="D25" s="53"/>
      <c r="E25" s="51"/>
      <c r="F25" s="53"/>
      <c r="I25" s="36"/>
    </row>
    <row r="26" spans="1:9">
      <c r="A26" s="2" t="s">
        <v>8</v>
      </c>
      <c r="B26" s="47">
        <v>6115</v>
      </c>
      <c r="C26" s="49">
        <v>331</v>
      </c>
      <c r="D26" s="53">
        <v>54.129190515126737</v>
      </c>
      <c r="E26" s="51">
        <v>49</v>
      </c>
      <c r="F26" s="53">
        <v>8.0130825838103021</v>
      </c>
      <c r="I26" s="36"/>
    </row>
    <row r="27" spans="1:9" ht="25.5" customHeight="1">
      <c r="A27" s="2" t="s">
        <v>15</v>
      </c>
      <c r="B27" s="47">
        <v>1899</v>
      </c>
      <c r="C27" s="49">
        <v>107</v>
      </c>
      <c r="D27" s="53">
        <v>56.345444971037388</v>
      </c>
      <c r="E27" s="51">
        <v>24</v>
      </c>
      <c r="F27" s="53">
        <v>12.638230647709321</v>
      </c>
      <c r="I27" s="36"/>
    </row>
    <row r="28" spans="1:9">
      <c r="A28" s="2" t="s">
        <v>16</v>
      </c>
      <c r="B28" s="47">
        <v>1474</v>
      </c>
      <c r="C28" s="49">
        <v>105</v>
      </c>
      <c r="D28" s="53">
        <v>71.234735413839886</v>
      </c>
      <c r="E28" s="51">
        <v>11</v>
      </c>
      <c r="F28" s="53">
        <v>7.4626865671641793</v>
      </c>
      <c r="G28" s="12"/>
      <c r="I28" s="36"/>
    </row>
    <row r="29" spans="1:9">
      <c r="A29" s="2"/>
      <c r="B29" s="47"/>
      <c r="C29" s="49"/>
      <c r="D29" s="53"/>
      <c r="E29" s="51"/>
      <c r="F29" s="53"/>
      <c r="G29" s="12"/>
      <c r="I29" s="36"/>
    </row>
    <row r="30" spans="1:9" s="12" customFormat="1" ht="24">
      <c r="A30" s="3" t="s">
        <v>21</v>
      </c>
      <c r="B30" s="48">
        <v>9488</v>
      </c>
      <c r="C30" s="50">
        <v>543</v>
      </c>
      <c r="D30" s="54">
        <v>57.230185497470494</v>
      </c>
      <c r="E30" s="52">
        <v>84</v>
      </c>
      <c r="F30" s="54">
        <v>8.853288364249579</v>
      </c>
      <c r="I30" s="35"/>
    </row>
    <row r="31" spans="1:9">
      <c r="A31" s="2"/>
      <c r="B31" s="47"/>
      <c r="C31" s="49"/>
      <c r="D31" s="54"/>
      <c r="E31" s="51"/>
      <c r="F31" s="53"/>
      <c r="I31" s="36"/>
    </row>
    <row r="32" spans="1:9" s="12" customFormat="1">
      <c r="A32" s="5" t="s">
        <v>9</v>
      </c>
      <c r="B32" s="48">
        <v>31887</v>
      </c>
      <c r="C32" s="50">
        <v>1986</v>
      </c>
      <c r="D32" s="54">
        <v>62.282434848057207</v>
      </c>
      <c r="E32" s="52">
        <v>305</v>
      </c>
      <c r="F32" s="54">
        <v>9.5650264998275158</v>
      </c>
      <c r="I32" s="35"/>
    </row>
    <row r="33" spans="1:6">
      <c r="A33" s="6"/>
      <c r="B33" s="7"/>
      <c r="C33" s="7"/>
      <c r="D33" s="14"/>
      <c r="E33" s="9"/>
      <c r="F33" s="16"/>
    </row>
    <row r="34" spans="1:6">
      <c r="A34" t="s">
        <v>10</v>
      </c>
      <c r="B34" s="7"/>
      <c r="C34" s="7"/>
      <c r="D34" s="14"/>
      <c r="F34" s="16"/>
    </row>
    <row r="35" spans="1:6" s="1" customFormat="1" ht="22.5" customHeight="1">
      <c r="A35" s="64" t="s">
        <v>33</v>
      </c>
      <c r="B35" s="64"/>
      <c r="C35" s="64"/>
      <c r="D35" s="64"/>
      <c r="E35" s="64"/>
      <c r="F35" s="64"/>
    </row>
    <row r="36" spans="1:6" ht="10.5" customHeight="1">
      <c r="A36" s="43"/>
      <c r="B36" s="1"/>
      <c r="C36" s="1"/>
      <c r="D36" s="1"/>
      <c r="E36" s="1"/>
      <c r="F36" s="16"/>
    </row>
    <row r="37" spans="1:6" ht="10.5" customHeight="1">
      <c r="A37" s="1" t="s">
        <v>2</v>
      </c>
      <c r="B37" s="7"/>
      <c r="C37" s="7"/>
      <c r="D37" s="14"/>
      <c r="E37" s="9"/>
      <c r="F37" s="16"/>
    </row>
    <row r="38" spans="1:6" s="1" customFormat="1" ht="11.25">
      <c r="A38" s="77" t="s">
        <v>26</v>
      </c>
      <c r="B38" s="77"/>
      <c r="C38" s="77"/>
      <c r="D38" s="77"/>
      <c r="E38" s="41"/>
      <c r="F38" s="42"/>
    </row>
    <row r="39" spans="1:6" ht="10.5" customHeight="1">
      <c r="A39" s="78" t="s">
        <v>32</v>
      </c>
      <c r="B39" s="78"/>
      <c r="C39" s="78"/>
      <c r="D39" s="78"/>
      <c r="E39" s="78"/>
      <c r="F39" s="16"/>
    </row>
    <row r="40" spans="1:6" s="1" customFormat="1" ht="11.25">
      <c r="A40" s="56"/>
      <c r="B40" s="38"/>
      <c r="C40" s="39"/>
      <c r="D40" s="40"/>
      <c r="E40" s="41"/>
      <c r="F40" s="42"/>
    </row>
    <row r="41" spans="1:6">
      <c r="A41" s="56"/>
      <c r="B41" s="8"/>
      <c r="C41" s="7"/>
      <c r="D41" s="14"/>
      <c r="E41" s="7"/>
      <c r="F41" s="16"/>
    </row>
    <row r="42" spans="1:6">
      <c r="B42" s="8"/>
      <c r="C42" s="7"/>
      <c r="D42" s="14"/>
      <c r="E42" s="7"/>
      <c r="F42" s="16"/>
    </row>
    <row r="43" spans="1:6">
      <c r="B43" s="8"/>
      <c r="C43" s="11"/>
      <c r="D43" s="14"/>
      <c r="E43" s="7"/>
      <c r="F43" s="16"/>
    </row>
    <row r="44" spans="1:6">
      <c r="B44" s="8"/>
      <c r="C44" s="11"/>
      <c r="D44" s="14"/>
      <c r="E44" s="7"/>
      <c r="F44" s="13"/>
    </row>
    <row r="45" spans="1:6">
      <c r="B45" s="8"/>
      <c r="C45" s="11"/>
      <c r="D45" s="14"/>
      <c r="E45" s="11"/>
      <c r="F45" s="13"/>
    </row>
    <row r="46" spans="1:6">
      <c r="B46" s="8"/>
      <c r="C46" s="8"/>
      <c r="D46" s="14"/>
      <c r="E46" s="11"/>
      <c r="F46" s="18"/>
    </row>
    <row r="47" spans="1:6">
      <c r="B47" s="8"/>
      <c r="C47" s="8"/>
      <c r="D47" s="14"/>
      <c r="E47" s="11"/>
      <c r="F47" s="13"/>
    </row>
    <row r="48" spans="1:6">
      <c r="B48" s="8"/>
      <c r="C48" s="8"/>
      <c r="D48" s="14"/>
      <c r="E48" s="8"/>
      <c r="F48" s="18"/>
    </row>
    <row r="49" spans="2:9">
      <c r="B49" s="8"/>
      <c r="C49" s="8"/>
      <c r="D49" s="14"/>
      <c r="E49" s="7"/>
      <c r="F49" s="18"/>
    </row>
    <row r="50" spans="2:9">
      <c r="B50" s="8"/>
      <c r="C50" s="8"/>
      <c r="D50" s="14"/>
      <c r="E50" s="7"/>
      <c r="F50" s="18"/>
    </row>
    <row r="51" spans="2:9">
      <c r="B51" s="10"/>
      <c r="C51" s="10"/>
      <c r="D51" s="14"/>
      <c r="E51" s="7"/>
      <c r="F51" s="18"/>
    </row>
    <row r="52" spans="2:9">
      <c r="B52" s="10"/>
      <c r="C52" s="10"/>
      <c r="D52" s="15"/>
      <c r="E52" s="7"/>
      <c r="F52" s="18"/>
    </row>
    <row r="53" spans="2:9">
      <c r="B53" s="8"/>
      <c r="C53" s="10"/>
      <c r="D53" s="13"/>
      <c r="E53" s="7"/>
      <c r="F53" s="18"/>
    </row>
    <row r="54" spans="2:9">
      <c r="B54" s="10"/>
      <c r="C54" s="8"/>
      <c r="D54" s="17"/>
      <c r="E54" s="7"/>
      <c r="F54" s="20"/>
    </row>
    <row r="55" spans="2:9">
      <c r="B55" s="8"/>
      <c r="C55" s="8"/>
      <c r="D55" s="13"/>
      <c r="E55" s="7"/>
      <c r="F55" s="20"/>
    </row>
    <row r="56" spans="2:9">
      <c r="B56" s="8"/>
      <c r="C56" s="8"/>
      <c r="D56" s="17"/>
      <c r="E56" s="7"/>
      <c r="F56" s="20"/>
    </row>
    <row r="57" spans="2:9">
      <c r="B57" s="8"/>
      <c r="C57" s="8"/>
      <c r="D57" s="17"/>
      <c r="E57" s="7"/>
      <c r="F57" s="10"/>
    </row>
    <row r="58" spans="2:9">
      <c r="B58" s="8"/>
      <c r="C58" s="8"/>
      <c r="D58" s="17"/>
      <c r="E58" s="7"/>
      <c r="F58" s="10"/>
    </row>
    <row r="59" spans="2:9">
      <c r="B59" s="8"/>
      <c r="C59" s="8"/>
      <c r="D59" s="17"/>
      <c r="E59" s="7"/>
    </row>
    <row r="60" spans="2:9">
      <c r="B60" s="8"/>
      <c r="C60" s="8"/>
      <c r="D60" s="17"/>
      <c r="E60" s="7"/>
    </row>
    <row r="61" spans="2:9">
      <c r="B61" s="10"/>
      <c r="C61" s="8"/>
      <c r="D61" s="17"/>
      <c r="E61" s="7"/>
    </row>
    <row r="62" spans="2:9">
      <c r="B62" s="10"/>
      <c r="C62" s="8"/>
      <c r="D62" s="19"/>
      <c r="E62" s="11"/>
    </row>
    <row r="63" spans="2:9">
      <c r="B63" s="10"/>
      <c r="C63" s="8"/>
      <c r="D63" s="19"/>
      <c r="E63" s="10"/>
    </row>
    <row r="64" spans="2:9" s="23" customFormat="1">
      <c r="B64" s="8"/>
      <c r="C64" s="8"/>
      <c r="D64" s="19"/>
      <c r="E64" s="7"/>
      <c r="G64"/>
      <c r="H64"/>
      <c r="I64"/>
    </row>
    <row r="65" spans="2:9" s="23" customFormat="1">
      <c r="B65" s="8"/>
      <c r="C65" s="8"/>
      <c r="D65" s="7"/>
      <c r="E65" s="10"/>
      <c r="G65"/>
      <c r="H65"/>
      <c r="I65"/>
    </row>
    <row r="66" spans="2:9" s="23" customFormat="1">
      <c r="B66" s="8"/>
      <c r="C66" s="8"/>
      <c r="D66" s="7"/>
      <c r="E66" s="7"/>
      <c r="G66"/>
      <c r="H66"/>
      <c r="I66"/>
    </row>
    <row r="67" spans="2:9" s="23" customFormat="1">
      <c r="B67" s="8"/>
      <c r="C67" s="8"/>
      <c r="D67" s="7"/>
      <c r="E67" s="7"/>
      <c r="G67"/>
      <c r="H67"/>
      <c r="I67"/>
    </row>
    <row r="68" spans="2:9" s="23" customFormat="1">
      <c r="B68" s="8"/>
      <c r="C68" s="10"/>
      <c r="D68" s="7"/>
      <c r="E68" s="7"/>
      <c r="G68"/>
      <c r="H68"/>
      <c r="I68"/>
    </row>
    <row r="69" spans="2:9" s="23" customFormat="1">
      <c r="B69" s="8"/>
      <c r="C69" s="10"/>
      <c r="D69" s="7"/>
      <c r="E69" s="7"/>
      <c r="G69"/>
      <c r="H69"/>
      <c r="I69"/>
    </row>
    <row r="70" spans="2:9" s="23" customFormat="1">
      <c r="B70" s="10"/>
      <c r="C70" s="8"/>
      <c r="D70" s="7"/>
      <c r="E70" s="7"/>
      <c r="G70"/>
      <c r="H70"/>
      <c r="I70"/>
    </row>
    <row r="71" spans="2:9" s="23" customFormat="1">
      <c r="B71" s="10"/>
      <c r="C71" s="10"/>
      <c r="D71" s="11"/>
      <c r="E71" s="7"/>
      <c r="G71"/>
      <c r="H71"/>
      <c r="I71"/>
    </row>
    <row r="72" spans="2:9" s="23" customFormat="1">
      <c r="B72" s="10"/>
      <c r="C72" s="8"/>
      <c r="D72" s="11"/>
      <c r="E72" s="11"/>
      <c r="G72"/>
      <c r="H72"/>
      <c r="I72"/>
    </row>
    <row r="73" spans="2:9" s="23" customFormat="1">
      <c r="C73" s="8"/>
      <c r="D73" s="11"/>
      <c r="E73" s="11"/>
      <c r="G73"/>
      <c r="H73"/>
      <c r="I73"/>
    </row>
    <row r="74" spans="2:9" s="23" customFormat="1">
      <c r="C74" s="8"/>
      <c r="D74" s="25"/>
      <c r="E74" s="11"/>
      <c r="G74"/>
      <c r="H74"/>
      <c r="I74"/>
    </row>
    <row r="75" spans="2:9" s="23" customFormat="1">
      <c r="C75" s="8"/>
      <c r="D75" s="25"/>
      <c r="E75" s="7"/>
      <c r="G75"/>
      <c r="H75"/>
      <c r="I75"/>
    </row>
    <row r="76" spans="2:9" s="23" customFormat="1">
      <c r="C76" s="8"/>
      <c r="D76" s="25"/>
      <c r="E76" s="7"/>
      <c r="G76"/>
      <c r="H76"/>
      <c r="I76"/>
    </row>
    <row r="77" spans="2:9" s="23" customFormat="1">
      <c r="C77" s="8"/>
      <c r="D77" s="26"/>
      <c r="E77" s="7"/>
      <c r="G77"/>
      <c r="H77"/>
      <c r="I77"/>
    </row>
    <row r="78" spans="2:9" s="23" customFormat="1">
      <c r="C78" s="10"/>
      <c r="D78" s="25"/>
      <c r="E78" s="7"/>
      <c r="G78"/>
      <c r="H78"/>
      <c r="I78"/>
    </row>
    <row r="79" spans="2:9" s="23" customFormat="1">
      <c r="C79" s="10"/>
      <c r="D79" s="25"/>
      <c r="E79" s="7"/>
      <c r="G79"/>
      <c r="H79"/>
      <c r="I79"/>
    </row>
    <row r="80" spans="2:9" s="23" customFormat="1">
      <c r="C80" s="10"/>
      <c r="D80" s="25"/>
      <c r="E80" s="7"/>
      <c r="G80"/>
      <c r="H80"/>
      <c r="I80"/>
    </row>
    <row r="81" spans="3:9" s="23" customFormat="1">
      <c r="C81" s="8"/>
      <c r="D81" s="25"/>
      <c r="E81" s="8"/>
      <c r="G81"/>
      <c r="H81"/>
      <c r="I81"/>
    </row>
    <row r="82" spans="3:9" s="23" customFormat="1">
      <c r="C82" s="8"/>
      <c r="D82" s="25"/>
      <c r="E82" s="8"/>
      <c r="G82"/>
      <c r="H82"/>
      <c r="I82"/>
    </row>
    <row r="83" spans="3:9" s="23" customFormat="1">
      <c r="C83" s="8"/>
      <c r="D83" s="25"/>
      <c r="E83" s="8"/>
      <c r="G83"/>
      <c r="H83"/>
      <c r="I83"/>
    </row>
    <row r="84" spans="3:9" s="23" customFormat="1">
      <c r="C84" s="8"/>
      <c r="D84" s="25"/>
      <c r="E84" s="8"/>
      <c r="G84"/>
      <c r="H84"/>
      <c r="I84"/>
    </row>
    <row r="85" spans="3:9" s="23" customFormat="1">
      <c r="C85" s="8"/>
      <c r="D85" s="25"/>
      <c r="E85" s="8"/>
      <c r="G85"/>
      <c r="H85"/>
      <c r="I85"/>
    </row>
    <row r="86" spans="3:9" s="23" customFormat="1">
      <c r="C86" s="8"/>
      <c r="D86" s="25"/>
      <c r="E86" s="8"/>
      <c r="G86"/>
      <c r="H86"/>
      <c r="I86"/>
    </row>
    <row r="87" spans="3:9" s="23" customFormat="1">
      <c r="C87" s="10"/>
      <c r="D87" s="25"/>
      <c r="E87" s="8"/>
      <c r="G87"/>
      <c r="H87"/>
      <c r="I87"/>
    </row>
    <row r="88" spans="3:9" s="23" customFormat="1">
      <c r="C88" s="10"/>
      <c r="D88" s="25"/>
      <c r="E88" s="8"/>
      <c r="G88"/>
      <c r="H88"/>
      <c r="I88"/>
    </row>
    <row r="89" spans="3:9" s="23" customFormat="1">
      <c r="C89" s="10"/>
      <c r="D89" s="25"/>
      <c r="E89" s="8"/>
      <c r="G89"/>
      <c r="H89"/>
      <c r="I89"/>
    </row>
    <row r="90" spans="3:9" s="23" customFormat="1">
      <c r="D90" s="25"/>
      <c r="E90" s="8"/>
      <c r="G90"/>
      <c r="H90"/>
      <c r="I90"/>
    </row>
    <row r="91" spans="3:9" s="23" customFormat="1">
      <c r="D91" s="25"/>
      <c r="E91" s="8"/>
      <c r="G91"/>
      <c r="H91"/>
      <c r="I91"/>
    </row>
    <row r="92" spans="3:9" s="23" customFormat="1">
      <c r="D92" s="25"/>
      <c r="E92" s="8"/>
      <c r="G92"/>
      <c r="H92"/>
      <c r="I92"/>
    </row>
    <row r="93" spans="3:9" s="23" customFormat="1">
      <c r="D93" s="25"/>
      <c r="E93" s="8"/>
      <c r="G93"/>
      <c r="H93"/>
      <c r="I93"/>
    </row>
    <row r="94" spans="3:9" s="23" customFormat="1">
      <c r="D94" s="25"/>
      <c r="E94" s="10"/>
      <c r="G94"/>
      <c r="H94"/>
      <c r="I94"/>
    </row>
    <row r="95" spans="3:9" s="23" customFormat="1">
      <c r="D95" s="25"/>
      <c r="E95" s="8"/>
      <c r="G95"/>
      <c r="H95"/>
      <c r="I95"/>
    </row>
    <row r="96" spans="3:9" s="23" customFormat="1">
      <c r="D96" s="25"/>
      <c r="E96" s="8"/>
      <c r="G96"/>
      <c r="H96"/>
      <c r="I96"/>
    </row>
    <row r="97" spans="4:9" s="23" customFormat="1">
      <c r="D97" s="25"/>
      <c r="E97" s="8"/>
      <c r="G97"/>
      <c r="H97"/>
      <c r="I97"/>
    </row>
    <row r="98" spans="4:9" s="23" customFormat="1">
      <c r="D98" s="25"/>
      <c r="E98" s="8"/>
      <c r="G98"/>
      <c r="H98"/>
      <c r="I98"/>
    </row>
    <row r="99" spans="4:9" s="23" customFormat="1">
      <c r="D99" s="25"/>
      <c r="E99" s="8"/>
      <c r="G99"/>
      <c r="H99"/>
      <c r="I99"/>
    </row>
    <row r="100" spans="4:9" s="23" customFormat="1">
      <c r="D100" s="25"/>
      <c r="E100" s="8"/>
      <c r="G100"/>
      <c r="H100"/>
      <c r="I100"/>
    </row>
    <row r="101" spans="4:9" s="23" customFormat="1">
      <c r="D101" s="25"/>
      <c r="E101" s="8"/>
      <c r="G101"/>
      <c r="H101"/>
      <c r="I101"/>
    </row>
    <row r="102" spans="4:9" s="23" customFormat="1">
      <c r="D102" s="25"/>
      <c r="E102" s="8"/>
      <c r="G102"/>
      <c r="H102"/>
      <c r="I102"/>
    </row>
    <row r="103" spans="4:9" s="23" customFormat="1">
      <c r="D103" s="25"/>
      <c r="E103" s="8"/>
      <c r="G103"/>
      <c r="H103"/>
      <c r="I103"/>
    </row>
    <row r="104" spans="4:9" s="23" customFormat="1">
      <c r="D104" s="25"/>
      <c r="E104" s="8"/>
      <c r="G104"/>
      <c r="H104"/>
      <c r="I104"/>
    </row>
    <row r="105" spans="4:9" s="23" customFormat="1">
      <c r="D105" s="25"/>
      <c r="E105" s="8"/>
      <c r="G105"/>
      <c r="H105"/>
      <c r="I105"/>
    </row>
    <row r="106" spans="4:9" s="23" customFormat="1">
      <c r="D106" s="25"/>
      <c r="E106" s="8"/>
      <c r="G106"/>
      <c r="H106"/>
      <c r="I106"/>
    </row>
    <row r="107" spans="4:9" s="23" customFormat="1">
      <c r="D107" s="25"/>
      <c r="E107" s="8"/>
      <c r="G107"/>
      <c r="H107"/>
      <c r="I107"/>
    </row>
    <row r="108" spans="4:9" s="23" customFormat="1">
      <c r="D108" s="25"/>
      <c r="E108" s="8"/>
      <c r="G108"/>
      <c r="H108"/>
      <c r="I108"/>
    </row>
    <row r="109" spans="4:9" s="23" customFormat="1">
      <c r="D109" s="25"/>
      <c r="E109" s="10"/>
      <c r="G109"/>
      <c r="H109"/>
      <c r="I109"/>
    </row>
    <row r="110" spans="4:9" s="23" customFormat="1">
      <c r="D110" s="25"/>
      <c r="E110" s="8"/>
      <c r="G110"/>
      <c r="H110"/>
      <c r="I110"/>
    </row>
    <row r="111" spans="4:9" s="23" customFormat="1">
      <c r="D111" s="25"/>
      <c r="E111" s="8"/>
      <c r="G111"/>
      <c r="H111"/>
      <c r="I111"/>
    </row>
    <row r="112" spans="4:9" s="23" customFormat="1">
      <c r="D112" s="25"/>
      <c r="E112" s="8"/>
      <c r="G112"/>
      <c r="H112"/>
      <c r="I112"/>
    </row>
    <row r="113" spans="4:9" s="23" customFormat="1">
      <c r="D113" s="25"/>
      <c r="E113" s="8"/>
      <c r="G113"/>
      <c r="H113"/>
      <c r="I113"/>
    </row>
    <row r="114" spans="4:9" s="23" customFormat="1">
      <c r="D114" s="25"/>
      <c r="E114" s="8"/>
      <c r="G114"/>
      <c r="H114"/>
      <c r="I114"/>
    </row>
    <row r="115" spans="4:9" s="23" customFormat="1">
      <c r="D115" s="25"/>
      <c r="E115" s="8"/>
      <c r="G115"/>
      <c r="H115"/>
      <c r="I115"/>
    </row>
    <row r="116" spans="4:9" s="23" customFormat="1">
      <c r="D116" s="25"/>
      <c r="E116" s="8"/>
      <c r="G116"/>
      <c r="H116"/>
      <c r="I116"/>
    </row>
    <row r="117" spans="4:9" s="23" customFormat="1">
      <c r="D117" s="25"/>
      <c r="E117" s="8"/>
      <c r="G117"/>
      <c r="H117"/>
      <c r="I117"/>
    </row>
    <row r="118" spans="4:9" s="23" customFormat="1">
      <c r="D118" s="25"/>
      <c r="E118" s="8"/>
      <c r="G118"/>
      <c r="H118"/>
      <c r="I118"/>
    </row>
    <row r="119" spans="4:9" s="23" customFormat="1">
      <c r="D119" s="25"/>
      <c r="E119" s="8"/>
      <c r="G119"/>
      <c r="H119"/>
      <c r="I119"/>
    </row>
    <row r="120" spans="4:9" s="23" customFormat="1">
      <c r="D120" s="25"/>
      <c r="E120" s="10"/>
      <c r="G120"/>
      <c r="H120"/>
      <c r="I120"/>
    </row>
  </sheetData>
  <mergeCells count="9">
    <mergeCell ref="A35:F35"/>
    <mergeCell ref="A38:D38"/>
    <mergeCell ref="A39:E39"/>
    <mergeCell ref="A6:A9"/>
    <mergeCell ref="B6:F6"/>
    <mergeCell ref="B7:B9"/>
    <mergeCell ref="C7:F7"/>
    <mergeCell ref="C8:D8"/>
    <mergeCell ref="E8:F8"/>
  </mergeCell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13"/>
  <sheetViews>
    <sheetView workbookViewId="0">
      <selection activeCell="A6" sqref="A6:A9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</cols>
  <sheetData>
    <row r="1" spans="1:9" ht="12" customHeight="1"/>
    <row r="2" spans="1:9" ht="12" customHeight="1"/>
    <row r="3" spans="1:9" ht="12" customHeight="1"/>
    <row r="4" spans="1:9" ht="12" customHeight="1">
      <c r="A4" s="32"/>
      <c r="B4" s="32"/>
      <c r="C4" s="32"/>
      <c r="D4" s="34"/>
      <c r="E4" s="33"/>
      <c r="F4" s="32"/>
    </row>
    <row r="5" spans="1:9" ht="12" customHeight="1">
      <c r="A5" s="30"/>
      <c r="B5" s="30"/>
      <c r="C5" s="30"/>
      <c r="D5" s="31"/>
      <c r="E5" s="30"/>
      <c r="F5" s="30"/>
    </row>
    <row r="6" spans="1:9" s="58" customFormat="1" ht="12.75" customHeight="1">
      <c r="A6" s="79" t="s">
        <v>18</v>
      </c>
      <c r="B6" s="71" t="s">
        <v>24</v>
      </c>
      <c r="C6" s="82"/>
      <c r="D6" s="82"/>
      <c r="E6" s="82"/>
      <c r="F6" s="82"/>
    </row>
    <row r="7" spans="1:9" s="58" customFormat="1" ht="12.75" customHeight="1">
      <c r="A7" s="80"/>
      <c r="B7" s="83" t="s">
        <v>37</v>
      </c>
      <c r="C7" s="73" t="s">
        <v>34</v>
      </c>
      <c r="D7" s="86"/>
      <c r="E7" s="86"/>
      <c r="F7" s="86"/>
    </row>
    <row r="8" spans="1:9" s="58" customFormat="1" ht="12.75" customHeight="1">
      <c r="A8" s="80"/>
      <c r="B8" s="84"/>
      <c r="C8" s="75" t="s">
        <v>27</v>
      </c>
      <c r="D8" s="87"/>
      <c r="E8" s="71" t="s">
        <v>28</v>
      </c>
      <c r="F8" s="82"/>
    </row>
    <row r="9" spans="1:9" s="58" customFormat="1" ht="26.25" customHeight="1">
      <c r="A9" s="81"/>
      <c r="B9" s="85"/>
      <c r="C9" s="60" t="s">
        <v>1</v>
      </c>
      <c r="D9" s="44" t="s">
        <v>25</v>
      </c>
      <c r="E9" s="59" t="s">
        <v>1</v>
      </c>
      <c r="F9" s="45" t="s">
        <v>25</v>
      </c>
    </row>
    <row r="10" spans="1:9" ht="26.25" customHeight="1">
      <c r="A10" s="2" t="s">
        <v>3</v>
      </c>
      <c r="B10" s="47">
        <v>1977</v>
      </c>
      <c r="C10" s="49">
        <v>99</v>
      </c>
      <c r="D10" s="53">
        <v>50.07587253414264</v>
      </c>
      <c r="E10" s="51">
        <v>7</v>
      </c>
      <c r="F10" s="53">
        <v>3.5407182599898839</v>
      </c>
      <c r="I10" s="36"/>
    </row>
    <row r="11" spans="1:9" ht="25.5" customHeight="1">
      <c r="A11" s="2" t="s">
        <v>11</v>
      </c>
      <c r="B11" s="47">
        <v>2130</v>
      </c>
      <c r="C11" s="49">
        <v>142</v>
      </c>
      <c r="D11" s="53">
        <v>66.666666666666671</v>
      </c>
      <c r="E11" s="51">
        <v>26</v>
      </c>
      <c r="F11" s="53">
        <v>12.206572769953052</v>
      </c>
      <c r="I11" s="36"/>
    </row>
    <row r="12" spans="1:9">
      <c r="A12" s="2" t="s">
        <v>12</v>
      </c>
      <c r="B12" s="47">
        <v>2085</v>
      </c>
      <c r="C12" s="49">
        <v>152</v>
      </c>
      <c r="D12" s="53">
        <v>72.901678657074342</v>
      </c>
      <c r="E12" s="51">
        <v>20</v>
      </c>
      <c r="F12" s="53">
        <v>9.592326139088728</v>
      </c>
      <c r="I12" s="36"/>
    </row>
    <row r="13" spans="1:9">
      <c r="A13" s="2" t="s">
        <v>4</v>
      </c>
      <c r="B13" s="47">
        <v>1470</v>
      </c>
      <c r="C13" s="49">
        <v>88</v>
      </c>
      <c r="D13" s="53">
        <v>59.863945578231288</v>
      </c>
      <c r="E13" s="51">
        <v>14</v>
      </c>
      <c r="F13" s="53">
        <v>9.5238095238095255</v>
      </c>
      <c r="I13" s="36"/>
    </row>
    <row r="14" spans="1:9">
      <c r="A14" s="2" t="s">
        <v>13</v>
      </c>
      <c r="B14" s="47">
        <v>2103</v>
      </c>
      <c r="C14" s="49">
        <v>123</v>
      </c>
      <c r="D14" s="53">
        <v>58.487874465049934</v>
      </c>
      <c r="E14" s="51">
        <v>24</v>
      </c>
      <c r="F14" s="53">
        <v>11.412268188302425</v>
      </c>
      <c r="I14" s="36"/>
    </row>
    <row r="15" spans="1:9" s="12" customFormat="1" ht="36.75" customHeight="1">
      <c r="A15" s="3" t="s">
        <v>19</v>
      </c>
      <c r="B15" s="48">
        <v>9765</v>
      </c>
      <c r="C15" s="50">
        <v>604</v>
      </c>
      <c r="D15" s="54">
        <v>61.853558627752179</v>
      </c>
      <c r="E15" s="52">
        <v>91</v>
      </c>
      <c r="F15" s="54">
        <v>9.3189964157706093</v>
      </c>
      <c r="I15" s="35"/>
    </row>
    <row r="16" spans="1:9" ht="27" customHeight="1">
      <c r="A16" s="2" t="s">
        <v>5</v>
      </c>
      <c r="B16" s="47">
        <v>5227</v>
      </c>
      <c r="C16" s="49">
        <v>274</v>
      </c>
      <c r="D16" s="53">
        <v>52.420126267457434</v>
      </c>
      <c r="E16" s="51">
        <v>41</v>
      </c>
      <c r="F16" s="53">
        <v>7.843887507174288</v>
      </c>
      <c r="I16" s="36"/>
    </row>
    <row r="17" spans="1:13" ht="25.5" customHeight="1">
      <c r="A17" s="2" t="s">
        <v>6</v>
      </c>
      <c r="B17" s="47">
        <v>2146</v>
      </c>
      <c r="C17" s="49">
        <v>123</v>
      </c>
      <c r="D17" s="53">
        <v>57.315936626281456</v>
      </c>
      <c r="E17" s="51">
        <v>26</v>
      </c>
      <c r="F17" s="53">
        <v>12.115563839701771</v>
      </c>
      <c r="I17" s="36"/>
      <c r="K17" s="12"/>
      <c r="L17" s="12"/>
    </row>
    <row r="18" spans="1:13">
      <c r="A18" s="2" t="s">
        <v>14</v>
      </c>
      <c r="B18" s="47">
        <v>1633</v>
      </c>
      <c r="C18" s="49">
        <v>111</v>
      </c>
      <c r="D18" s="53">
        <v>67.973055725658298</v>
      </c>
      <c r="E18" s="51">
        <v>21</v>
      </c>
      <c r="F18" s="53">
        <v>12.859767299448867</v>
      </c>
      <c r="I18" s="36"/>
    </row>
    <row r="19" spans="1:13">
      <c r="A19" s="4" t="s">
        <v>7</v>
      </c>
      <c r="B19" s="47">
        <v>1527</v>
      </c>
      <c r="C19" s="49">
        <v>87</v>
      </c>
      <c r="D19" s="53">
        <v>56.974459724950883</v>
      </c>
      <c r="E19" s="51">
        <v>17</v>
      </c>
      <c r="F19" s="53">
        <v>11.132940406024884</v>
      </c>
      <c r="I19" s="36"/>
    </row>
    <row r="20" spans="1:13" s="12" customFormat="1" ht="24">
      <c r="A20" s="4" t="s">
        <v>17</v>
      </c>
      <c r="B20" s="47">
        <v>1609</v>
      </c>
      <c r="C20" s="49">
        <v>87</v>
      </c>
      <c r="D20" s="53">
        <v>54.070851460534499</v>
      </c>
      <c r="E20" s="51">
        <v>10</v>
      </c>
      <c r="F20" s="53">
        <v>6.2150403977625857</v>
      </c>
      <c r="G20"/>
      <c r="H20"/>
      <c r="I20" s="36"/>
      <c r="K20"/>
      <c r="L20"/>
      <c r="M20"/>
    </row>
    <row r="21" spans="1:13" s="12" customFormat="1" ht="36.75" customHeight="1">
      <c r="A21" s="3" t="s">
        <v>20</v>
      </c>
      <c r="B21" s="48">
        <v>12142</v>
      </c>
      <c r="C21" s="50">
        <v>682</v>
      </c>
      <c r="D21" s="54">
        <v>56.168670729698569</v>
      </c>
      <c r="E21" s="52">
        <v>115</v>
      </c>
      <c r="F21" s="54">
        <v>9.4712567945972648</v>
      </c>
      <c r="I21" s="35"/>
    </row>
    <row r="22" spans="1:13" ht="25.5" customHeight="1">
      <c r="A22" s="2" t="s">
        <v>8</v>
      </c>
      <c r="B22" s="47">
        <v>5976</v>
      </c>
      <c r="C22" s="49">
        <v>298</v>
      </c>
      <c r="D22" s="53">
        <v>49.866131191432402</v>
      </c>
      <c r="E22" s="51">
        <v>39</v>
      </c>
      <c r="F22" s="53">
        <v>6.5261044176706822</v>
      </c>
      <c r="I22" s="36"/>
    </row>
    <row r="23" spans="1:13" ht="25.5" customHeight="1">
      <c r="A23" s="2" t="s">
        <v>15</v>
      </c>
      <c r="B23" s="47">
        <v>1763</v>
      </c>
      <c r="C23" s="49">
        <v>117</v>
      </c>
      <c r="D23" s="53">
        <v>66.364152013613165</v>
      </c>
      <c r="E23" s="51">
        <v>20</v>
      </c>
      <c r="F23" s="53">
        <v>11.344299489506522</v>
      </c>
      <c r="I23" s="36"/>
    </row>
    <row r="24" spans="1:13">
      <c r="A24" s="2" t="s">
        <v>16</v>
      </c>
      <c r="B24" s="47">
        <v>1288</v>
      </c>
      <c r="C24" s="49">
        <v>92</v>
      </c>
      <c r="D24" s="53">
        <v>71.428571428571431</v>
      </c>
      <c r="E24" s="51">
        <v>11</v>
      </c>
      <c r="F24" s="53">
        <v>8.5403726708074537</v>
      </c>
      <c r="G24" s="12"/>
      <c r="I24" s="36"/>
      <c r="K24" s="12"/>
      <c r="L24" s="12"/>
      <c r="M24" s="12"/>
    </row>
    <row r="25" spans="1:13" s="12" customFormat="1" ht="36.75" customHeight="1">
      <c r="A25" s="3" t="s">
        <v>21</v>
      </c>
      <c r="B25" s="48">
        <v>9027</v>
      </c>
      <c r="C25" s="61">
        <v>507</v>
      </c>
      <c r="D25" s="54">
        <v>56.164838816882686</v>
      </c>
      <c r="E25" s="52">
        <v>70</v>
      </c>
      <c r="F25" s="54">
        <v>7.75451423507256</v>
      </c>
      <c r="I25" s="35"/>
    </row>
    <row r="26" spans="1:13" s="12" customFormat="1" ht="26.25" customHeight="1">
      <c r="A26" s="5" t="s">
        <v>9</v>
      </c>
      <c r="B26" s="48">
        <v>30934</v>
      </c>
      <c r="C26" s="50">
        <v>1793</v>
      </c>
      <c r="D26" s="54">
        <v>57.962112885498158</v>
      </c>
      <c r="E26" s="52">
        <v>276</v>
      </c>
      <c r="F26" s="54">
        <v>8.9222215038468988</v>
      </c>
      <c r="I26" s="35"/>
      <c r="K26"/>
      <c r="L26"/>
      <c r="M26"/>
    </row>
    <row r="27" spans="1:13" ht="25.5" customHeight="1">
      <c r="A27" t="s">
        <v>10</v>
      </c>
      <c r="B27" s="7"/>
      <c r="C27" s="7"/>
      <c r="D27" s="14"/>
      <c r="F27" s="16"/>
    </row>
    <row r="28" spans="1:13" ht="10.5" customHeight="1">
      <c r="A28" s="43" t="s">
        <v>36</v>
      </c>
      <c r="B28" s="58"/>
      <c r="C28" s="58"/>
      <c r="D28" s="58"/>
      <c r="E28" s="58"/>
      <c r="F28" s="16"/>
    </row>
    <row r="29" spans="1:13" s="58" customFormat="1" ht="22.5" customHeight="1">
      <c r="A29" s="64" t="s">
        <v>35</v>
      </c>
      <c r="B29" s="64"/>
      <c r="C29" s="64"/>
      <c r="D29" s="64"/>
      <c r="E29" s="64"/>
      <c r="F29" s="64"/>
    </row>
    <row r="30" spans="1:13" ht="15.75" customHeight="1">
      <c r="A30" s="58" t="s">
        <v>2</v>
      </c>
      <c r="B30" s="7"/>
      <c r="C30" s="7"/>
      <c r="D30" s="14"/>
      <c r="E30" s="9"/>
      <c r="F30" s="16"/>
    </row>
    <row r="31" spans="1:13" s="58" customFormat="1" ht="11.25">
      <c r="A31" s="58" t="s">
        <v>26</v>
      </c>
      <c r="B31" s="38"/>
      <c r="C31" s="39"/>
      <c r="D31" s="40"/>
      <c r="E31" s="41"/>
      <c r="F31" s="42"/>
    </row>
    <row r="32" spans="1:13" ht="10.5" customHeight="1">
      <c r="A32" s="57" t="s">
        <v>32</v>
      </c>
      <c r="B32" s="57"/>
      <c r="C32" s="57"/>
      <c r="D32" s="14"/>
      <c r="E32" s="9"/>
      <c r="F32" s="16"/>
    </row>
    <row r="33" spans="1:6" s="58" customFormat="1" ht="11.25">
      <c r="A33" s="56"/>
      <c r="B33" s="38"/>
      <c r="C33" s="39"/>
      <c r="D33" s="40"/>
      <c r="E33" s="41"/>
      <c r="F33" s="42"/>
    </row>
    <row r="34" spans="1:6">
      <c r="A34" s="56"/>
      <c r="B34" s="8"/>
      <c r="C34" s="7"/>
      <c r="D34" s="14"/>
      <c r="E34" s="7"/>
      <c r="F34" s="16"/>
    </row>
    <row r="35" spans="1:6">
      <c r="B35" s="8"/>
      <c r="C35" s="7"/>
      <c r="D35" s="14"/>
      <c r="E35" s="7"/>
      <c r="F35" s="16"/>
    </row>
    <row r="36" spans="1:6">
      <c r="B36" s="8"/>
      <c r="C36" s="11"/>
      <c r="D36" s="14"/>
      <c r="E36" s="7"/>
      <c r="F36" s="16"/>
    </row>
    <row r="37" spans="1:6">
      <c r="B37" s="8"/>
      <c r="C37" s="11"/>
      <c r="D37" s="14"/>
      <c r="E37" s="7"/>
      <c r="F37" s="13"/>
    </row>
    <row r="38" spans="1:6">
      <c r="B38" s="8"/>
      <c r="C38" s="11"/>
      <c r="D38" s="14"/>
      <c r="E38" s="11"/>
      <c r="F38" s="13"/>
    </row>
    <row r="39" spans="1:6">
      <c r="B39" s="8"/>
      <c r="C39" s="8"/>
      <c r="D39" s="14"/>
      <c r="E39" s="11"/>
      <c r="F39" s="18"/>
    </row>
    <row r="40" spans="1:6">
      <c r="B40" s="8"/>
      <c r="C40" s="8"/>
      <c r="D40" s="14"/>
      <c r="E40" s="11"/>
      <c r="F40" s="13"/>
    </row>
    <row r="41" spans="1:6">
      <c r="B41" s="8"/>
      <c r="C41" s="8"/>
      <c r="D41" s="14"/>
      <c r="E41" s="8"/>
      <c r="F41" s="18"/>
    </row>
    <row r="42" spans="1:6">
      <c r="B42" s="8"/>
      <c r="C42" s="8"/>
      <c r="D42" s="14"/>
      <c r="E42" s="7"/>
      <c r="F42" s="18"/>
    </row>
    <row r="43" spans="1:6">
      <c r="B43" s="8"/>
      <c r="C43" s="8"/>
      <c r="D43" s="14"/>
      <c r="E43" s="7"/>
      <c r="F43" s="18"/>
    </row>
    <row r="44" spans="1:6">
      <c r="B44" s="10"/>
      <c r="C44" s="10"/>
      <c r="D44" s="14"/>
      <c r="E44" s="7"/>
      <c r="F44" s="18"/>
    </row>
    <row r="45" spans="1:6">
      <c r="B45" s="10"/>
      <c r="C45" s="10"/>
      <c r="D45" s="15"/>
      <c r="E45" s="7"/>
      <c r="F45" s="18"/>
    </row>
    <row r="46" spans="1:6">
      <c r="B46" s="8"/>
      <c r="C46" s="10"/>
      <c r="D46" s="13"/>
      <c r="E46" s="7"/>
      <c r="F46" s="18"/>
    </row>
    <row r="47" spans="1:6">
      <c r="B47" s="10"/>
      <c r="C47" s="8"/>
      <c r="D47" s="17"/>
      <c r="E47" s="7"/>
      <c r="F47" s="20"/>
    </row>
    <row r="48" spans="1:6">
      <c r="B48" s="8"/>
      <c r="C48" s="8"/>
      <c r="D48" s="13"/>
      <c r="E48" s="7"/>
      <c r="F48" s="20"/>
    </row>
    <row r="49" spans="2:9">
      <c r="B49" s="8"/>
      <c r="C49" s="8"/>
      <c r="D49" s="17"/>
      <c r="E49" s="7"/>
      <c r="F49" s="20"/>
    </row>
    <row r="50" spans="2:9">
      <c r="B50" s="8"/>
      <c r="C50" s="8"/>
      <c r="D50" s="17"/>
      <c r="E50" s="7"/>
      <c r="F50" s="10"/>
    </row>
    <row r="51" spans="2:9">
      <c r="B51" s="8"/>
      <c r="C51" s="8"/>
      <c r="D51" s="17"/>
      <c r="E51" s="7"/>
      <c r="F51" s="10"/>
    </row>
    <row r="52" spans="2:9">
      <c r="B52" s="8"/>
      <c r="C52" s="8"/>
      <c r="D52" s="17"/>
      <c r="E52" s="7"/>
    </row>
    <row r="53" spans="2:9">
      <c r="B53" s="8"/>
      <c r="C53" s="8"/>
      <c r="D53" s="17"/>
      <c r="E53" s="7"/>
    </row>
    <row r="54" spans="2:9">
      <c r="B54" s="10"/>
      <c r="C54" s="8"/>
      <c r="D54" s="17"/>
      <c r="E54" s="7"/>
    </row>
    <row r="55" spans="2:9">
      <c r="B55" s="10"/>
      <c r="C55" s="8"/>
      <c r="D55" s="19"/>
      <c r="E55" s="11"/>
    </row>
    <row r="56" spans="2:9">
      <c r="B56" s="10"/>
      <c r="C56" s="8"/>
      <c r="D56" s="19"/>
      <c r="E56" s="10"/>
    </row>
    <row r="57" spans="2:9" s="23" customFormat="1">
      <c r="B57" s="8"/>
      <c r="C57" s="8"/>
      <c r="D57" s="19"/>
      <c r="E57" s="7"/>
      <c r="G57"/>
      <c r="H57"/>
      <c r="I57"/>
    </row>
    <row r="58" spans="2:9" s="23" customFormat="1">
      <c r="B58" s="8"/>
      <c r="C58" s="8"/>
      <c r="D58" s="7"/>
      <c r="E58" s="10"/>
      <c r="G58"/>
      <c r="H58"/>
      <c r="I58"/>
    </row>
    <row r="59" spans="2:9" s="23" customFormat="1">
      <c r="B59" s="8"/>
      <c r="C59" s="8"/>
      <c r="D59" s="7"/>
      <c r="E59" s="7"/>
      <c r="G59"/>
      <c r="H59"/>
      <c r="I59"/>
    </row>
    <row r="60" spans="2:9" s="23" customFormat="1">
      <c r="B60" s="8"/>
      <c r="C60" s="8"/>
      <c r="D60" s="7"/>
      <c r="E60" s="7"/>
      <c r="G60"/>
      <c r="H60"/>
      <c r="I60"/>
    </row>
    <row r="61" spans="2:9" s="23" customFormat="1">
      <c r="B61" s="8"/>
      <c r="C61" s="10"/>
      <c r="D61" s="7"/>
      <c r="E61" s="7"/>
      <c r="G61"/>
      <c r="H61"/>
      <c r="I61"/>
    </row>
    <row r="62" spans="2:9" s="23" customFormat="1">
      <c r="B62" s="8"/>
      <c r="C62" s="10"/>
      <c r="D62" s="7"/>
      <c r="E62" s="7"/>
      <c r="G62"/>
      <c r="H62"/>
      <c r="I62"/>
    </row>
    <row r="63" spans="2:9" s="23" customFormat="1">
      <c r="B63" s="10"/>
      <c r="C63" s="8"/>
      <c r="D63" s="7"/>
      <c r="E63" s="7"/>
      <c r="G63"/>
      <c r="H63"/>
      <c r="I63"/>
    </row>
    <row r="64" spans="2:9" s="23" customFormat="1">
      <c r="B64" s="10"/>
      <c r="C64" s="10"/>
      <c r="D64" s="11"/>
      <c r="E64" s="7"/>
      <c r="G64"/>
      <c r="H64"/>
      <c r="I64"/>
    </row>
    <row r="65" spans="2:9" s="23" customFormat="1">
      <c r="B65" s="10"/>
      <c r="C65" s="8"/>
      <c r="D65" s="11"/>
      <c r="E65" s="11"/>
      <c r="G65"/>
      <c r="H65"/>
      <c r="I65"/>
    </row>
    <row r="66" spans="2:9" s="23" customFormat="1">
      <c r="C66" s="8"/>
      <c r="D66" s="11"/>
      <c r="E66" s="11"/>
      <c r="G66"/>
      <c r="H66"/>
      <c r="I66"/>
    </row>
    <row r="67" spans="2:9" s="23" customFormat="1">
      <c r="C67" s="8"/>
      <c r="D67" s="25"/>
      <c r="E67" s="11"/>
      <c r="G67"/>
      <c r="H67"/>
      <c r="I67"/>
    </row>
    <row r="68" spans="2:9" s="23" customFormat="1">
      <c r="C68" s="8"/>
      <c r="D68" s="25"/>
      <c r="E68" s="7"/>
      <c r="G68"/>
      <c r="H68"/>
      <c r="I68"/>
    </row>
    <row r="69" spans="2:9" s="23" customFormat="1">
      <c r="C69" s="8"/>
      <c r="D69" s="25"/>
      <c r="E69" s="7"/>
      <c r="G69"/>
      <c r="H69"/>
      <c r="I69"/>
    </row>
    <row r="70" spans="2:9" s="23" customFormat="1">
      <c r="C70" s="8"/>
      <c r="D70" s="26"/>
      <c r="E70" s="7"/>
      <c r="G70"/>
      <c r="H70"/>
      <c r="I70"/>
    </row>
    <row r="71" spans="2:9" s="23" customFormat="1">
      <c r="C71" s="10"/>
      <c r="D71" s="25"/>
      <c r="E71" s="7"/>
      <c r="G71"/>
      <c r="H71"/>
      <c r="I71"/>
    </row>
    <row r="72" spans="2:9" s="23" customFormat="1">
      <c r="C72" s="10"/>
      <c r="D72" s="25"/>
      <c r="E72" s="7"/>
      <c r="G72"/>
      <c r="H72"/>
      <c r="I72"/>
    </row>
    <row r="73" spans="2:9" s="23" customFormat="1">
      <c r="C73" s="10"/>
      <c r="D73" s="25"/>
      <c r="E73" s="7"/>
      <c r="G73"/>
      <c r="H73"/>
      <c r="I73"/>
    </row>
    <row r="74" spans="2:9" s="23" customFormat="1">
      <c r="C74" s="8"/>
      <c r="D74" s="25"/>
      <c r="E74" s="8"/>
      <c r="G74"/>
      <c r="H74"/>
      <c r="I74"/>
    </row>
    <row r="75" spans="2:9" s="23" customFormat="1">
      <c r="C75" s="8"/>
      <c r="D75" s="25"/>
      <c r="E75" s="8"/>
      <c r="G75"/>
      <c r="H75"/>
      <c r="I75"/>
    </row>
    <row r="76" spans="2:9" s="23" customFormat="1">
      <c r="C76" s="8"/>
      <c r="D76" s="25"/>
      <c r="E76" s="8"/>
      <c r="G76"/>
      <c r="H76"/>
      <c r="I76"/>
    </row>
    <row r="77" spans="2:9" s="23" customFormat="1">
      <c r="C77" s="8"/>
      <c r="D77" s="25"/>
      <c r="E77" s="8"/>
      <c r="G77"/>
      <c r="H77"/>
      <c r="I77"/>
    </row>
    <row r="78" spans="2:9" s="23" customFormat="1">
      <c r="C78" s="8"/>
      <c r="D78" s="25"/>
      <c r="E78" s="8"/>
      <c r="G78"/>
      <c r="H78"/>
      <c r="I78"/>
    </row>
    <row r="79" spans="2:9" s="23" customFormat="1">
      <c r="C79" s="8"/>
      <c r="D79" s="25"/>
      <c r="E79" s="8"/>
      <c r="G79"/>
      <c r="H79"/>
      <c r="I79"/>
    </row>
    <row r="80" spans="2:9" s="23" customFormat="1">
      <c r="C80" s="10"/>
      <c r="D80" s="25"/>
      <c r="E80" s="8"/>
      <c r="G80"/>
      <c r="H80"/>
      <c r="I80"/>
    </row>
    <row r="81" spans="3:9" s="23" customFormat="1">
      <c r="C81" s="10"/>
      <c r="D81" s="25"/>
      <c r="E81" s="8"/>
      <c r="G81"/>
      <c r="H81"/>
      <c r="I81"/>
    </row>
    <row r="82" spans="3:9" s="23" customFormat="1">
      <c r="C82" s="10"/>
      <c r="D82" s="25"/>
      <c r="E82" s="8"/>
      <c r="G82"/>
      <c r="H82"/>
      <c r="I82"/>
    </row>
    <row r="83" spans="3:9" s="23" customFormat="1">
      <c r="D83" s="25"/>
      <c r="E83" s="8"/>
      <c r="G83"/>
      <c r="H83"/>
      <c r="I83"/>
    </row>
    <row r="84" spans="3:9" s="23" customFormat="1">
      <c r="D84" s="25"/>
      <c r="E84" s="8"/>
      <c r="G84"/>
      <c r="H84"/>
      <c r="I84"/>
    </row>
    <row r="85" spans="3:9" s="23" customFormat="1">
      <c r="D85" s="25"/>
      <c r="E85" s="8"/>
      <c r="G85"/>
      <c r="H85"/>
      <c r="I85"/>
    </row>
    <row r="86" spans="3:9" s="23" customFormat="1">
      <c r="D86" s="25"/>
      <c r="E86" s="8"/>
      <c r="G86"/>
      <c r="H86"/>
      <c r="I86"/>
    </row>
    <row r="87" spans="3:9" s="23" customFormat="1">
      <c r="D87" s="25"/>
      <c r="E87" s="10"/>
      <c r="G87"/>
      <c r="H87"/>
      <c r="I87"/>
    </row>
    <row r="88" spans="3:9" s="23" customFormat="1">
      <c r="D88" s="25"/>
      <c r="E88" s="8"/>
      <c r="G88"/>
      <c r="H88"/>
      <c r="I88"/>
    </row>
    <row r="89" spans="3:9" s="23" customFormat="1">
      <c r="D89" s="25"/>
      <c r="E89" s="8"/>
      <c r="G89"/>
      <c r="H89"/>
      <c r="I89"/>
    </row>
    <row r="90" spans="3:9" s="23" customFormat="1">
      <c r="D90" s="25"/>
      <c r="E90" s="8"/>
      <c r="G90"/>
      <c r="H90"/>
      <c r="I90"/>
    </row>
    <row r="91" spans="3:9" s="23" customFormat="1">
      <c r="D91" s="25"/>
      <c r="E91" s="8"/>
      <c r="G91"/>
      <c r="H91"/>
      <c r="I91"/>
    </row>
    <row r="92" spans="3:9" s="23" customFormat="1">
      <c r="D92" s="25"/>
      <c r="E92" s="8"/>
      <c r="G92"/>
      <c r="H92"/>
      <c r="I92"/>
    </row>
    <row r="93" spans="3:9" s="23" customFormat="1">
      <c r="D93" s="25"/>
      <c r="E93" s="8"/>
      <c r="G93"/>
      <c r="H93"/>
      <c r="I93"/>
    </row>
    <row r="94" spans="3:9" s="23" customFormat="1">
      <c r="D94" s="25"/>
      <c r="E94" s="8"/>
      <c r="G94"/>
      <c r="H94"/>
      <c r="I94"/>
    </row>
    <row r="95" spans="3:9" s="23" customFormat="1">
      <c r="D95" s="25"/>
      <c r="E95" s="8"/>
      <c r="G95"/>
      <c r="H95"/>
      <c r="I95"/>
    </row>
    <row r="96" spans="3:9" s="23" customFormat="1">
      <c r="D96" s="25"/>
      <c r="E96" s="8"/>
      <c r="G96"/>
      <c r="H96"/>
      <c r="I96"/>
    </row>
    <row r="97" spans="4:9" s="23" customFormat="1">
      <c r="D97" s="25"/>
      <c r="E97" s="8"/>
      <c r="G97"/>
      <c r="H97"/>
      <c r="I97"/>
    </row>
    <row r="98" spans="4:9" s="23" customFormat="1">
      <c r="D98" s="25"/>
      <c r="E98" s="8"/>
      <c r="G98"/>
      <c r="H98"/>
      <c r="I98"/>
    </row>
    <row r="99" spans="4:9" s="23" customFormat="1">
      <c r="D99" s="25"/>
      <c r="E99" s="8"/>
      <c r="G99"/>
      <c r="H99"/>
      <c r="I99"/>
    </row>
    <row r="100" spans="4:9" s="23" customFormat="1">
      <c r="D100" s="25"/>
      <c r="E100" s="8"/>
      <c r="G100"/>
      <c r="H100"/>
      <c r="I100"/>
    </row>
    <row r="101" spans="4:9" s="23" customFormat="1">
      <c r="D101" s="25"/>
      <c r="E101" s="8"/>
      <c r="G101"/>
      <c r="H101"/>
      <c r="I101"/>
    </row>
    <row r="102" spans="4:9" s="23" customFormat="1">
      <c r="D102" s="25"/>
      <c r="E102" s="10"/>
      <c r="G102"/>
      <c r="H102"/>
      <c r="I102"/>
    </row>
    <row r="103" spans="4:9" s="23" customFormat="1">
      <c r="D103" s="25"/>
      <c r="E103" s="8"/>
      <c r="G103"/>
      <c r="H103"/>
      <c r="I103"/>
    </row>
    <row r="104" spans="4:9" s="23" customFormat="1">
      <c r="D104" s="25"/>
      <c r="E104" s="8"/>
      <c r="G104"/>
      <c r="H104"/>
      <c r="I104"/>
    </row>
    <row r="105" spans="4:9" s="23" customFormat="1">
      <c r="D105" s="25"/>
      <c r="E105" s="8"/>
      <c r="G105"/>
      <c r="H105"/>
      <c r="I105"/>
    </row>
    <row r="106" spans="4:9" s="23" customFormat="1">
      <c r="D106" s="25"/>
      <c r="E106" s="8"/>
      <c r="G106"/>
      <c r="H106"/>
      <c r="I106"/>
    </row>
    <row r="107" spans="4:9" s="23" customFormat="1">
      <c r="D107" s="25"/>
      <c r="E107" s="8"/>
      <c r="G107"/>
      <c r="H107"/>
      <c r="I107"/>
    </row>
    <row r="108" spans="4:9" s="23" customFormat="1">
      <c r="D108" s="25"/>
      <c r="E108" s="8"/>
      <c r="G108"/>
      <c r="H108"/>
      <c r="I108"/>
    </row>
    <row r="109" spans="4:9" s="23" customFormat="1">
      <c r="D109" s="25"/>
      <c r="E109" s="8"/>
      <c r="G109"/>
      <c r="H109"/>
      <c r="I109"/>
    </row>
    <row r="110" spans="4:9" s="23" customFormat="1">
      <c r="D110" s="25"/>
      <c r="E110" s="8"/>
      <c r="G110"/>
      <c r="H110"/>
      <c r="I110"/>
    </row>
    <row r="111" spans="4:9" s="23" customFormat="1">
      <c r="D111" s="25"/>
      <c r="E111" s="8"/>
      <c r="G111"/>
      <c r="H111"/>
      <c r="I111"/>
    </row>
    <row r="112" spans="4:9" s="23" customFormat="1">
      <c r="D112" s="25"/>
      <c r="E112" s="8"/>
      <c r="G112"/>
      <c r="H112"/>
      <c r="I112"/>
    </row>
    <row r="113" spans="4:9" s="23" customFormat="1">
      <c r="D113" s="25"/>
      <c r="E113" s="10"/>
      <c r="G113"/>
      <c r="H113"/>
      <c r="I113"/>
    </row>
  </sheetData>
  <mergeCells count="7">
    <mergeCell ref="A29:F29"/>
    <mergeCell ref="A6:A9"/>
    <mergeCell ref="B6:F6"/>
    <mergeCell ref="B7:B9"/>
    <mergeCell ref="C7:F7"/>
    <mergeCell ref="C8:D8"/>
    <mergeCell ref="E8:F8"/>
  </mergeCells>
  <dataValidations count="2">
    <dataValidation allowBlank="1" showInputMessage="1" showErrorMessage="1" prompt="Wohnort der Patienten auf Kreisebene nach dem Amtlichen Gemeindeschlüssel (AGS): Sachsen" sqref="A6:A9"/>
    <dataValidation allowBlank="1" showInputMessage="1" showErrorMessage="1" promptTitle="Fußnote 1" prompt="Erfasst werden alle Neugeborenen (ohne Sterbefälle, DRG: P01Z-P67E) in Krankenhäusern, die nach dem DRG-Vergütungssystem abrechnen und dem Anwendungsbereich des § 1 KHEntgG unterliegen. " sqref="B6:F6"/>
  </dataValidation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j/21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13"/>
  <sheetViews>
    <sheetView tabSelected="1" topLeftCell="A2" workbookViewId="0">
      <selection activeCell="A5" sqref="A5"/>
    </sheetView>
  </sheetViews>
  <sheetFormatPr baseColWidth="10" defaultColWidth="13.85546875" defaultRowHeight="12.75"/>
  <cols>
    <col min="1" max="1" width="17.85546875" style="23" customWidth="1"/>
    <col min="2" max="2" width="12.7109375" style="23" customWidth="1"/>
    <col min="3" max="3" width="11.140625" style="23" customWidth="1"/>
    <col min="4" max="4" width="14.5703125" style="25" customWidth="1"/>
    <col min="5" max="5" width="11.140625" style="24" customWidth="1"/>
    <col min="6" max="6" width="14.5703125" style="23" customWidth="1"/>
    <col min="7" max="7" width="6.5703125" bestFit="1" customWidth="1"/>
  </cols>
  <sheetData>
    <row r="1" spans="1:15" ht="12" customHeight="1"/>
    <row r="2" spans="1:15" ht="12" customHeight="1"/>
    <row r="3" spans="1:15" ht="12" customHeight="1"/>
    <row r="4" spans="1:15" ht="12" customHeight="1">
      <c r="A4" s="32"/>
      <c r="B4" s="32"/>
      <c r="C4" s="32"/>
      <c r="D4" s="34"/>
      <c r="E4" s="33"/>
      <c r="F4" s="32"/>
    </row>
    <row r="5" spans="1:15" ht="12" customHeight="1">
      <c r="A5" s="30"/>
      <c r="B5" s="30"/>
      <c r="C5" s="30"/>
      <c r="D5" s="31"/>
      <c r="E5" s="30"/>
      <c r="F5" s="30"/>
    </row>
    <row r="6" spans="1:15" s="62" customFormat="1" ht="12.75" customHeight="1">
      <c r="A6" s="79" t="s">
        <v>18</v>
      </c>
      <c r="B6" s="71" t="s">
        <v>24</v>
      </c>
      <c r="C6" s="82"/>
      <c r="D6" s="82"/>
      <c r="E6" s="82"/>
      <c r="F6" s="82"/>
      <c r="I6" s="36"/>
      <c r="J6"/>
      <c r="K6"/>
      <c r="L6"/>
      <c r="M6"/>
      <c r="N6"/>
      <c r="O6"/>
    </row>
    <row r="7" spans="1:15" s="62" customFormat="1" ht="12.75" customHeight="1">
      <c r="A7" s="80"/>
      <c r="B7" s="83" t="s">
        <v>37</v>
      </c>
      <c r="C7" s="73" t="s">
        <v>34</v>
      </c>
      <c r="D7" s="86"/>
      <c r="E7" s="86"/>
      <c r="F7" s="86"/>
      <c r="I7" s="36"/>
      <c r="J7"/>
      <c r="K7"/>
      <c r="L7"/>
      <c r="M7"/>
      <c r="N7"/>
      <c r="O7"/>
    </row>
    <row r="8" spans="1:15" s="62" customFormat="1" ht="12.75" customHeight="1">
      <c r="A8" s="80"/>
      <c r="B8" s="84"/>
      <c r="C8" s="75" t="s">
        <v>27</v>
      </c>
      <c r="D8" s="87"/>
      <c r="E8" s="71" t="s">
        <v>28</v>
      </c>
      <c r="F8" s="82"/>
      <c r="I8" s="36"/>
      <c r="J8"/>
      <c r="K8"/>
      <c r="L8"/>
      <c r="M8"/>
      <c r="N8"/>
      <c r="O8"/>
    </row>
    <row r="9" spans="1:15" s="62" customFormat="1" ht="26.25" customHeight="1">
      <c r="A9" s="81"/>
      <c r="B9" s="85"/>
      <c r="C9" s="60" t="s">
        <v>1</v>
      </c>
      <c r="D9" s="44" t="s">
        <v>25</v>
      </c>
      <c r="E9" s="59" t="s">
        <v>1</v>
      </c>
      <c r="F9" s="45" t="s">
        <v>25</v>
      </c>
      <c r="I9" s="36"/>
      <c r="J9"/>
      <c r="K9"/>
      <c r="L9"/>
      <c r="M9"/>
      <c r="N9"/>
      <c r="O9"/>
    </row>
    <row r="10" spans="1:15" ht="26.25" customHeight="1">
      <c r="A10" s="2" t="s">
        <v>3</v>
      </c>
      <c r="B10" s="92">
        <v>1798</v>
      </c>
      <c r="C10" s="93">
        <v>100</v>
      </c>
      <c r="D10" s="91">
        <v>55.617352614015573</v>
      </c>
      <c r="E10" s="92">
        <v>17</v>
      </c>
      <c r="F10" s="91">
        <v>9.4549499443826477</v>
      </c>
      <c r="I10" s="36"/>
      <c r="O10" s="88"/>
    </row>
    <row r="11" spans="1:15" ht="25.5" customHeight="1">
      <c r="A11" s="2" t="s">
        <v>11</v>
      </c>
      <c r="B11" s="92">
        <v>1951</v>
      </c>
      <c r="C11" s="93">
        <v>127</v>
      </c>
      <c r="D11" s="91">
        <v>65.09482316760635</v>
      </c>
      <c r="E11" s="92">
        <v>16</v>
      </c>
      <c r="F11" s="91">
        <v>8.200922603792927</v>
      </c>
      <c r="I11" s="35"/>
      <c r="J11" s="12"/>
      <c r="M11" s="12"/>
      <c r="O11" s="88"/>
    </row>
    <row r="12" spans="1:15">
      <c r="A12" s="2" t="s">
        <v>12</v>
      </c>
      <c r="B12" s="92">
        <v>1777</v>
      </c>
      <c r="C12" s="93">
        <v>121</v>
      </c>
      <c r="D12" s="91">
        <v>68.092290377039959</v>
      </c>
      <c r="E12" s="92">
        <v>23</v>
      </c>
      <c r="F12" s="91">
        <v>12.943162633652221</v>
      </c>
      <c r="I12" s="36"/>
      <c r="O12" s="88"/>
    </row>
    <row r="13" spans="1:15">
      <c r="A13" s="2" t="s">
        <v>4</v>
      </c>
      <c r="B13" s="92">
        <v>1316</v>
      </c>
      <c r="C13" s="93">
        <v>75</v>
      </c>
      <c r="D13" s="91">
        <v>56.99088145896657</v>
      </c>
      <c r="E13" s="92">
        <v>9</v>
      </c>
      <c r="F13" s="91">
        <v>6.8389057750759878</v>
      </c>
      <c r="I13" s="36"/>
      <c r="O13" s="88"/>
    </row>
    <row r="14" spans="1:15">
      <c r="A14" s="2" t="s">
        <v>13</v>
      </c>
      <c r="B14" s="92">
        <v>2069</v>
      </c>
      <c r="C14" s="93">
        <v>121</v>
      </c>
      <c r="D14" s="91">
        <v>58.482358627356213</v>
      </c>
      <c r="E14" s="92">
        <v>24</v>
      </c>
      <c r="F14" s="91">
        <v>11.599806669888835</v>
      </c>
      <c r="I14" s="36"/>
      <c r="O14" s="88"/>
    </row>
    <row r="15" spans="1:15" s="12" customFormat="1" ht="36.75" customHeight="1">
      <c r="A15" s="3" t="s">
        <v>19</v>
      </c>
      <c r="B15" s="35">
        <f>SUM(B10:B14)</f>
        <v>8911</v>
      </c>
      <c r="C15" s="90">
        <f>SUM(C10:C14)</f>
        <v>544</v>
      </c>
      <c r="D15" s="89">
        <v>61.048142744922004</v>
      </c>
      <c r="E15" s="35">
        <v>89</v>
      </c>
      <c r="F15" s="89">
        <v>9.9876557064302549</v>
      </c>
    </row>
    <row r="16" spans="1:15" ht="27" customHeight="1">
      <c r="A16" s="2" t="s">
        <v>5</v>
      </c>
      <c r="B16" s="92">
        <v>4473</v>
      </c>
      <c r="C16" s="93">
        <v>225</v>
      </c>
      <c r="D16" s="91">
        <v>50.30181086519115</v>
      </c>
      <c r="E16" s="92">
        <v>22</v>
      </c>
      <c r="F16" s="91">
        <v>4.9183992845964672</v>
      </c>
      <c r="N16" s="88"/>
      <c r="O16" s="88"/>
    </row>
    <row r="17" spans="1:15" ht="25.5" customHeight="1">
      <c r="A17" s="2" t="s">
        <v>6</v>
      </c>
      <c r="B17" s="92">
        <v>1941</v>
      </c>
      <c r="C17" s="93">
        <v>123</v>
      </c>
      <c r="D17" s="91">
        <v>63.369397217928906</v>
      </c>
      <c r="E17" s="92">
        <v>23</v>
      </c>
      <c r="F17" s="91">
        <v>11.84956208140134</v>
      </c>
      <c r="J17" s="12"/>
      <c r="N17" s="88"/>
      <c r="O17" s="88"/>
    </row>
    <row r="18" spans="1:15">
      <c r="A18" s="2" t="s">
        <v>14</v>
      </c>
      <c r="B18" s="92">
        <v>1468</v>
      </c>
      <c r="C18" s="93">
        <v>98</v>
      </c>
      <c r="D18" s="91">
        <v>66.757493188010898</v>
      </c>
      <c r="E18" s="92">
        <v>13</v>
      </c>
      <c r="F18" s="91">
        <v>8.8555858310626707</v>
      </c>
      <c r="J18" s="12"/>
      <c r="N18" s="88"/>
      <c r="O18" s="88"/>
    </row>
    <row r="19" spans="1:15">
      <c r="A19" s="4" t="s">
        <v>7</v>
      </c>
      <c r="B19" s="92">
        <v>1431</v>
      </c>
      <c r="C19" s="93">
        <v>91</v>
      </c>
      <c r="D19" s="91">
        <v>63.591893780573017</v>
      </c>
      <c r="E19" s="92">
        <v>10</v>
      </c>
      <c r="F19" s="91">
        <v>6.9881201956673653</v>
      </c>
      <c r="N19" s="88"/>
      <c r="O19" s="88"/>
    </row>
    <row r="20" spans="1:15" s="12" customFormat="1" ht="24">
      <c r="A20" s="4" t="s">
        <v>17</v>
      </c>
      <c r="B20" s="92">
        <v>1467</v>
      </c>
      <c r="C20" s="93">
        <v>74</v>
      </c>
      <c r="D20" s="91">
        <v>50.443081117927747</v>
      </c>
      <c r="E20" s="92">
        <v>21</v>
      </c>
      <c r="F20" s="91">
        <v>14.314928425357873</v>
      </c>
      <c r="G20"/>
      <c r="H20"/>
      <c r="J20"/>
      <c r="N20" s="88"/>
      <c r="O20" s="88"/>
    </row>
    <row r="21" spans="1:15" s="12" customFormat="1" ht="36.75" customHeight="1">
      <c r="A21" s="3" t="s">
        <v>20</v>
      </c>
      <c r="B21" s="35">
        <f>SUM(B16:B20)</f>
        <v>10780</v>
      </c>
      <c r="C21" s="90">
        <f>SUM(C16:C20)</f>
        <v>611</v>
      </c>
      <c r="D21" s="89">
        <v>56.679035250463819</v>
      </c>
      <c r="E21" s="35">
        <v>89</v>
      </c>
      <c r="F21" s="89">
        <v>8.2560296846011134</v>
      </c>
    </row>
    <row r="22" spans="1:15" ht="25.5" customHeight="1">
      <c r="A22" s="2" t="s">
        <v>8</v>
      </c>
      <c r="B22" s="92">
        <v>5377</v>
      </c>
      <c r="C22" s="93">
        <v>334</v>
      </c>
      <c r="D22" s="91">
        <v>62.116421796540827</v>
      </c>
      <c r="E22" s="92">
        <v>55</v>
      </c>
      <c r="F22" s="91">
        <v>10.228752092244745</v>
      </c>
      <c r="I22" s="36"/>
      <c r="N22" s="88"/>
      <c r="O22" s="88"/>
    </row>
    <row r="23" spans="1:15" ht="25.5" customHeight="1">
      <c r="A23" s="2" t="s">
        <v>15</v>
      </c>
      <c r="B23" s="92">
        <v>1568</v>
      </c>
      <c r="C23" s="93">
        <v>98</v>
      </c>
      <c r="D23" s="91">
        <v>62.5</v>
      </c>
      <c r="E23" s="92">
        <v>25</v>
      </c>
      <c r="F23" s="91">
        <v>15.943877551020408</v>
      </c>
      <c r="I23" s="35"/>
      <c r="J23" s="12"/>
      <c r="N23" s="88"/>
    </row>
    <row r="24" spans="1:15">
      <c r="A24" s="2" t="s">
        <v>16</v>
      </c>
      <c r="B24" s="92">
        <v>1272</v>
      </c>
      <c r="C24" s="93">
        <v>77</v>
      </c>
      <c r="D24" s="91">
        <v>60.534591194968556</v>
      </c>
      <c r="E24" s="92">
        <v>13</v>
      </c>
      <c r="F24" s="91">
        <v>10.220125786163521</v>
      </c>
      <c r="G24" s="12"/>
      <c r="I24" s="35"/>
      <c r="J24" s="12"/>
      <c r="N24" s="88"/>
      <c r="O24" s="88"/>
    </row>
    <row r="25" spans="1:15" s="12" customFormat="1" ht="36.75" customHeight="1">
      <c r="A25" s="3" t="s">
        <v>21</v>
      </c>
      <c r="B25" s="35">
        <f>SUM(B22:B24)</f>
        <v>8217</v>
      </c>
      <c r="C25" s="90">
        <f>SUM(C22:C24)</f>
        <v>509</v>
      </c>
      <c r="D25" s="89">
        <v>61.944748691736642</v>
      </c>
      <c r="E25" s="35">
        <v>93</v>
      </c>
      <c r="F25" s="89">
        <v>11.317999269806499</v>
      </c>
      <c r="I25" s="35"/>
      <c r="N25" s="88"/>
      <c r="O25"/>
    </row>
    <row r="26" spans="1:15" s="12" customFormat="1" ht="26.25" customHeight="1">
      <c r="A26" s="5" t="s">
        <v>9</v>
      </c>
      <c r="B26" s="35">
        <f>B15+B21+B25</f>
        <v>27908</v>
      </c>
      <c r="C26" s="90">
        <f>C15+C21+C25</f>
        <v>1664</v>
      </c>
      <c r="D26" s="89">
        <v>59.624480435717359</v>
      </c>
      <c r="E26" s="35">
        <v>271</v>
      </c>
      <c r="F26" s="89">
        <v>9.7104772824996424</v>
      </c>
      <c r="I26" s="35"/>
      <c r="K26"/>
      <c r="L26"/>
      <c r="M26"/>
      <c r="N26" s="88"/>
      <c r="O26" s="88"/>
    </row>
    <row r="27" spans="1:15" ht="25.5" customHeight="1">
      <c r="A27" t="s">
        <v>10</v>
      </c>
      <c r="B27" s="7"/>
      <c r="C27" s="7"/>
      <c r="D27" s="14"/>
      <c r="F27" s="16"/>
    </row>
    <row r="28" spans="1:15" ht="10.5" customHeight="1">
      <c r="A28" s="43" t="s">
        <v>36</v>
      </c>
      <c r="B28" s="62"/>
      <c r="C28" s="62"/>
      <c r="D28" s="62"/>
      <c r="E28" s="62"/>
      <c r="F28" s="16"/>
    </row>
    <row r="29" spans="1:15" s="62" customFormat="1" ht="22.5" customHeight="1">
      <c r="A29" s="64" t="s">
        <v>35</v>
      </c>
      <c r="B29" s="64"/>
      <c r="C29" s="64"/>
      <c r="D29" s="64"/>
      <c r="E29" s="64"/>
      <c r="F29" s="64"/>
    </row>
    <row r="30" spans="1:15" ht="15.75" customHeight="1">
      <c r="A30" s="62" t="s">
        <v>2</v>
      </c>
      <c r="B30" s="7"/>
      <c r="C30" s="7"/>
      <c r="D30" s="14"/>
      <c r="E30" s="9"/>
      <c r="F30" s="16"/>
    </row>
    <row r="31" spans="1:15" s="62" customFormat="1" ht="11.25">
      <c r="A31" s="62" t="s">
        <v>26</v>
      </c>
      <c r="B31" s="38"/>
      <c r="C31" s="39"/>
      <c r="D31" s="40"/>
      <c r="E31" s="41"/>
      <c r="F31" s="42"/>
    </row>
    <row r="32" spans="1:15" ht="10.5" customHeight="1">
      <c r="A32" s="63" t="s">
        <v>32</v>
      </c>
      <c r="B32" s="63"/>
      <c r="C32" s="63"/>
      <c r="D32" s="14"/>
      <c r="E32" s="9"/>
      <c r="F32" s="16"/>
    </row>
    <row r="33" spans="1:6" s="62" customFormat="1" ht="11.25">
      <c r="A33" s="56"/>
      <c r="B33" s="38"/>
      <c r="C33" s="39"/>
      <c r="D33" s="40"/>
      <c r="E33" s="41"/>
      <c r="F33" s="42"/>
    </row>
    <row r="34" spans="1:6">
      <c r="A34" s="56"/>
      <c r="B34" s="8"/>
      <c r="C34" s="7"/>
      <c r="D34" s="14"/>
      <c r="E34" s="7"/>
      <c r="F34" s="16"/>
    </row>
    <row r="35" spans="1:6">
      <c r="B35" s="8"/>
      <c r="C35" s="8"/>
      <c r="D35" s="8"/>
      <c r="E35" s="8"/>
      <c r="F35" s="16"/>
    </row>
    <row r="36" spans="1:6">
      <c r="B36" s="8"/>
      <c r="C36" s="8"/>
      <c r="D36" s="8"/>
      <c r="E36" s="8"/>
      <c r="F36" s="16"/>
    </row>
    <row r="37" spans="1:6">
      <c r="B37" s="8"/>
      <c r="C37" s="11"/>
      <c r="D37" s="14"/>
      <c r="E37" s="7"/>
      <c r="F37" s="13"/>
    </row>
    <row r="38" spans="1:6">
      <c r="B38" s="8"/>
      <c r="C38" s="11"/>
      <c r="D38" s="14"/>
      <c r="E38" s="11"/>
      <c r="F38" s="13"/>
    </row>
    <row r="39" spans="1:6">
      <c r="B39" s="8"/>
      <c r="C39" s="8"/>
      <c r="D39" s="14"/>
      <c r="E39" s="11"/>
      <c r="F39" s="18"/>
    </row>
    <row r="40" spans="1:6">
      <c r="B40" s="8"/>
      <c r="C40" s="8"/>
      <c r="D40" s="14"/>
      <c r="E40" s="11"/>
      <c r="F40" s="13"/>
    </row>
    <row r="41" spans="1:6">
      <c r="B41" s="8"/>
      <c r="C41" s="8"/>
      <c r="D41" s="14"/>
      <c r="E41" s="8"/>
      <c r="F41" s="18"/>
    </row>
    <row r="42" spans="1:6">
      <c r="B42" s="8"/>
      <c r="C42" s="8"/>
      <c r="D42" s="14"/>
      <c r="E42" s="7"/>
      <c r="F42" s="18"/>
    </row>
    <row r="43" spans="1:6">
      <c r="B43" s="8"/>
      <c r="C43" s="8"/>
      <c r="D43" s="14"/>
      <c r="E43" s="7"/>
      <c r="F43" s="18"/>
    </row>
    <row r="44" spans="1:6">
      <c r="B44" s="10"/>
      <c r="C44" s="10"/>
      <c r="D44" s="14"/>
      <c r="E44" s="7"/>
      <c r="F44" s="18"/>
    </row>
    <row r="45" spans="1:6">
      <c r="B45" s="10"/>
      <c r="C45" s="10"/>
      <c r="D45" s="15"/>
      <c r="E45" s="7"/>
      <c r="F45" s="18"/>
    </row>
    <row r="46" spans="1:6">
      <c r="B46" s="8"/>
      <c r="C46" s="10"/>
      <c r="D46" s="13"/>
      <c r="E46" s="7"/>
      <c r="F46" s="18"/>
    </row>
    <row r="47" spans="1:6">
      <c r="B47" s="10"/>
      <c r="C47" s="8"/>
      <c r="D47" s="17"/>
      <c r="E47" s="7"/>
      <c r="F47" s="20"/>
    </row>
    <row r="48" spans="1:6">
      <c r="B48" s="8"/>
      <c r="C48" s="8"/>
      <c r="D48" s="13"/>
      <c r="E48" s="7"/>
      <c r="F48" s="20"/>
    </row>
    <row r="49" spans="2:9">
      <c r="B49" s="8"/>
      <c r="C49" s="8"/>
      <c r="D49" s="17"/>
      <c r="E49" s="7"/>
      <c r="F49" s="20"/>
    </row>
    <row r="50" spans="2:9">
      <c r="B50" s="8"/>
      <c r="C50" s="8"/>
      <c r="D50" s="17"/>
      <c r="E50" s="7"/>
      <c r="F50" s="10"/>
    </row>
    <row r="51" spans="2:9">
      <c r="B51" s="8"/>
      <c r="C51" s="8"/>
      <c r="D51" s="17"/>
      <c r="E51" s="7"/>
      <c r="F51" s="10"/>
    </row>
    <row r="52" spans="2:9">
      <c r="B52" s="8"/>
      <c r="C52" s="8"/>
      <c r="D52" s="17"/>
      <c r="E52" s="7"/>
    </row>
    <row r="53" spans="2:9">
      <c r="B53" s="8"/>
      <c r="C53" s="8"/>
      <c r="D53" s="17"/>
      <c r="E53" s="7"/>
    </row>
    <row r="54" spans="2:9">
      <c r="B54" s="10"/>
      <c r="C54" s="8"/>
      <c r="D54" s="17"/>
      <c r="E54" s="7"/>
    </row>
    <row r="55" spans="2:9">
      <c r="B55" s="10"/>
      <c r="C55" s="8"/>
      <c r="D55" s="19"/>
      <c r="E55" s="11"/>
    </row>
    <row r="56" spans="2:9">
      <c r="B56" s="10"/>
      <c r="C56" s="8"/>
      <c r="D56" s="19"/>
      <c r="E56" s="10"/>
    </row>
    <row r="57" spans="2:9" s="23" customFormat="1">
      <c r="B57" s="8"/>
      <c r="C57" s="8"/>
      <c r="D57" s="19"/>
      <c r="E57" s="7"/>
      <c r="G57"/>
      <c r="H57"/>
      <c r="I57"/>
    </row>
    <row r="58" spans="2:9" s="23" customFormat="1">
      <c r="B58" s="8"/>
      <c r="C58" s="8"/>
      <c r="D58" s="7"/>
      <c r="E58" s="10"/>
      <c r="G58"/>
      <c r="H58"/>
      <c r="I58"/>
    </row>
    <row r="59" spans="2:9" s="23" customFormat="1">
      <c r="B59" s="8"/>
      <c r="C59" s="8"/>
      <c r="D59" s="7"/>
      <c r="E59" s="7"/>
      <c r="G59"/>
      <c r="H59"/>
      <c r="I59"/>
    </row>
    <row r="60" spans="2:9" s="23" customFormat="1">
      <c r="B60" s="8"/>
      <c r="C60" s="8"/>
      <c r="D60" s="7"/>
      <c r="E60" s="7"/>
      <c r="G60"/>
      <c r="H60"/>
      <c r="I60"/>
    </row>
    <row r="61" spans="2:9" s="23" customFormat="1">
      <c r="B61" s="8"/>
      <c r="C61" s="10"/>
      <c r="D61" s="7"/>
      <c r="E61" s="7"/>
      <c r="G61"/>
      <c r="H61"/>
      <c r="I61"/>
    </row>
    <row r="62" spans="2:9" s="23" customFormat="1">
      <c r="B62" s="8"/>
      <c r="C62" s="10"/>
      <c r="D62" s="7"/>
      <c r="E62" s="7"/>
      <c r="G62"/>
      <c r="H62"/>
      <c r="I62"/>
    </row>
    <row r="63" spans="2:9" s="23" customFormat="1">
      <c r="B63" s="10"/>
      <c r="C63" s="8"/>
      <c r="D63" s="7"/>
      <c r="E63" s="7"/>
      <c r="G63"/>
      <c r="H63"/>
      <c r="I63"/>
    </row>
    <row r="64" spans="2:9" s="23" customFormat="1">
      <c r="B64" s="10"/>
      <c r="C64" s="10"/>
      <c r="D64" s="11"/>
      <c r="E64" s="7"/>
      <c r="G64"/>
      <c r="H64"/>
      <c r="I64"/>
    </row>
    <row r="65" spans="2:9" s="23" customFormat="1">
      <c r="B65" s="10"/>
      <c r="C65" s="8"/>
      <c r="D65" s="11"/>
      <c r="E65" s="11"/>
      <c r="G65"/>
      <c r="H65"/>
      <c r="I65"/>
    </row>
    <row r="66" spans="2:9" s="23" customFormat="1">
      <c r="C66" s="8"/>
      <c r="D66" s="11"/>
      <c r="E66" s="11"/>
      <c r="G66"/>
      <c r="H66"/>
      <c r="I66"/>
    </row>
    <row r="67" spans="2:9" s="23" customFormat="1">
      <c r="C67" s="8"/>
      <c r="D67" s="25"/>
      <c r="E67" s="11"/>
      <c r="G67"/>
      <c r="H67"/>
      <c r="I67"/>
    </row>
    <row r="68" spans="2:9" s="23" customFormat="1">
      <c r="C68" s="8"/>
      <c r="D68" s="25"/>
      <c r="E68" s="7"/>
      <c r="G68"/>
      <c r="H68"/>
      <c r="I68"/>
    </row>
    <row r="69" spans="2:9" s="23" customFormat="1">
      <c r="C69" s="8"/>
      <c r="D69" s="25"/>
      <c r="E69" s="7"/>
      <c r="G69"/>
      <c r="H69"/>
      <c r="I69"/>
    </row>
    <row r="70" spans="2:9" s="23" customFormat="1">
      <c r="C70" s="8"/>
      <c r="D70" s="26"/>
      <c r="E70" s="7"/>
      <c r="G70"/>
      <c r="H70"/>
      <c r="I70"/>
    </row>
    <row r="71" spans="2:9" s="23" customFormat="1">
      <c r="C71" s="10"/>
      <c r="D71" s="25"/>
      <c r="E71" s="7"/>
      <c r="G71"/>
      <c r="H71"/>
      <c r="I71"/>
    </row>
    <row r="72" spans="2:9" s="23" customFormat="1">
      <c r="C72" s="10"/>
      <c r="D72" s="25"/>
      <c r="E72" s="7"/>
      <c r="G72"/>
      <c r="H72"/>
      <c r="I72"/>
    </row>
    <row r="73" spans="2:9" s="23" customFormat="1">
      <c r="C73" s="10"/>
      <c r="D73" s="25"/>
      <c r="E73" s="7"/>
      <c r="G73"/>
      <c r="H73"/>
      <c r="I73"/>
    </row>
    <row r="74" spans="2:9" s="23" customFormat="1">
      <c r="C74" s="8"/>
      <c r="D74" s="25"/>
      <c r="E74" s="8"/>
      <c r="G74"/>
      <c r="H74"/>
      <c r="I74"/>
    </row>
    <row r="75" spans="2:9" s="23" customFormat="1">
      <c r="C75" s="8"/>
      <c r="D75" s="25"/>
      <c r="E75" s="8"/>
      <c r="G75"/>
      <c r="H75"/>
      <c r="I75"/>
    </row>
    <row r="76" spans="2:9" s="23" customFormat="1">
      <c r="C76" s="8"/>
      <c r="D76" s="25"/>
      <c r="E76" s="8"/>
      <c r="G76"/>
      <c r="H76"/>
      <c r="I76"/>
    </row>
    <row r="77" spans="2:9" s="23" customFormat="1">
      <c r="C77" s="8"/>
      <c r="D77" s="25"/>
      <c r="E77" s="8"/>
      <c r="G77"/>
      <c r="H77"/>
      <c r="I77"/>
    </row>
    <row r="78" spans="2:9" s="23" customFormat="1">
      <c r="C78" s="8"/>
      <c r="D78" s="25"/>
      <c r="E78" s="8"/>
      <c r="G78"/>
      <c r="H78"/>
      <c r="I78"/>
    </row>
    <row r="79" spans="2:9" s="23" customFormat="1">
      <c r="C79" s="8"/>
      <c r="D79" s="25"/>
      <c r="E79" s="8"/>
      <c r="G79"/>
      <c r="H79"/>
      <c r="I79"/>
    </row>
    <row r="80" spans="2:9" s="23" customFormat="1">
      <c r="C80" s="10"/>
      <c r="D80" s="25"/>
      <c r="E80" s="8"/>
      <c r="G80"/>
      <c r="H80"/>
      <c r="I80"/>
    </row>
    <row r="81" spans="3:9" s="23" customFormat="1">
      <c r="C81" s="10"/>
      <c r="D81" s="25"/>
      <c r="E81" s="8"/>
      <c r="G81"/>
      <c r="H81"/>
      <c r="I81"/>
    </row>
    <row r="82" spans="3:9" s="23" customFormat="1">
      <c r="C82" s="10"/>
      <c r="D82" s="25"/>
      <c r="E82" s="8"/>
      <c r="G82"/>
      <c r="H82"/>
      <c r="I82"/>
    </row>
    <row r="83" spans="3:9" s="23" customFormat="1">
      <c r="D83" s="25"/>
      <c r="E83" s="8"/>
      <c r="G83"/>
      <c r="H83"/>
      <c r="I83"/>
    </row>
    <row r="84" spans="3:9" s="23" customFormat="1">
      <c r="D84" s="25"/>
      <c r="E84" s="8"/>
      <c r="G84"/>
      <c r="H84"/>
      <c r="I84"/>
    </row>
    <row r="85" spans="3:9" s="23" customFormat="1">
      <c r="D85" s="25"/>
      <c r="E85" s="8"/>
      <c r="G85"/>
      <c r="H85"/>
      <c r="I85"/>
    </row>
    <row r="86" spans="3:9" s="23" customFormat="1">
      <c r="D86" s="25"/>
      <c r="E86" s="8"/>
      <c r="G86"/>
      <c r="H86"/>
      <c r="I86"/>
    </row>
    <row r="87" spans="3:9" s="23" customFormat="1">
      <c r="D87" s="25"/>
      <c r="E87" s="10"/>
      <c r="G87"/>
      <c r="H87"/>
      <c r="I87"/>
    </row>
    <row r="88" spans="3:9" s="23" customFormat="1">
      <c r="D88" s="25"/>
      <c r="E88" s="8"/>
      <c r="G88"/>
      <c r="H88"/>
      <c r="I88"/>
    </row>
    <row r="89" spans="3:9" s="23" customFormat="1">
      <c r="D89" s="25"/>
      <c r="E89" s="8"/>
      <c r="G89"/>
      <c r="H89"/>
      <c r="I89"/>
    </row>
    <row r="90" spans="3:9" s="23" customFormat="1">
      <c r="D90" s="25"/>
      <c r="E90" s="8"/>
      <c r="G90"/>
      <c r="H90"/>
      <c r="I90"/>
    </row>
    <row r="91" spans="3:9" s="23" customFormat="1">
      <c r="D91" s="25"/>
      <c r="E91" s="8"/>
      <c r="G91"/>
      <c r="H91"/>
      <c r="I91"/>
    </row>
    <row r="92" spans="3:9" s="23" customFormat="1">
      <c r="D92" s="25"/>
      <c r="E92" s="8"/>
      <c r="G92"/>
      <c r="H92"/>
      <c r="I92"/>
    </row>
    <row r="93" spans="3:9" s="23" customFormat="1">
      <c r="D93" s="25"/>
      <c r="E93" s="8"/>
      <c r="G93"/>
      <c r="H93"/>
      <c r="I93"/>
    </row>
    <row r="94" spans="3:9" s="23" customFormat="1">
      <c r="D94" s="25"/>
      <c r="E94" s="8"/>
      <c r="G94"/>
      <c r="H94"/>
      <c r="I94"/>
    </row>
    <row r="95" spans="3:9" s="23" customFormat="1">
      <c r="D95" s="25"/>
      <c r="E95" s="8"/>
      <c r="G95"/>
      <c r="H95"/>
      <c r="I95"/>
    </row>
    <row r="96" spans="3:9" s="23" customFormat="1">
      <c r="D96" s="25"/>
      <c r="E96" s="8"/>
      <c r="G96"/>
      <c r="H96"/>
      <c r="I96"/>
    </row>
    <row r="97" spans="4:9" s="23" customFormat="1">
      <c r="D97" s="25"/>
      <c r="E97" s="8"/>
      <c r="G97"/>
      <c r="H97"/>
      <c r="I97"/>
    </row>
    <row r="98" spans="4:9" s="23" customFormat="1">
      <c r="D98" s="25"/>
      <c r="E98" s="8"/>
      <c r="G98"/>
      <c r="H98"/>
      <c r="I98"/>
    </row>
    <row r="99" spans="4:9" s="23" customFormat="1">
      <c r="D99" s="25"/>
      <c r="E99" s="8"/>
      <c r="G99"/>
      <c r="H99"/>
      <c r="I99"/>
    </row>
    <row r="100" spans="4:9" s="23" customFormat="1">
      <c r="D100" s="25"/>
      <c r="E100" s="8"/>
      <c r="G100"/>
      <c r="H100"/>
      <c r="I100"/>
    </row>
    <row r="101" spans="4:9" s="23" customFormat="1">
      <c r="D101" s="25"/>
      <c r="E101" s="8"/>
      <c r="G101"/>
      <c r="H101"/>
      <c r="I101"/>
    </row>
    <row r="102" spans="4:9" s="23" customFormat="1">
      <c r="D102" s="25"/>
      <c r="E102" s="10"/>
      <c r="G102"/>
      <c r="H102"/>
      <c r="I102"/>
    </row>
    <row r="103" spans="4:9" s="23" customFormat="1">
      <c r="D103" s="25"/>
      <c r="E103" s="8"/>
      <c r="G103"/>
      <c r="H103"/>
      <c r="I103"/>
    </row>
    <row r="104" spans="4:9" s="23" customFormat="1">
      <c r="D104" s="25"/>
      <c r="E104" s="8"/>
      <c r="G104"/>
      <c r="H104"/>
      <c r="I104"/>
    </row>
    <row r="105" spans="4:9" s="23" customFormat="1">
      <c r="D105" s="25"/>
      <c r="E105" s="8"/>
      <c r="G105"/>
      <c r="H105"/>
      <c r="I105"/>
    </row>
    <row r="106" spans="4:9" s="23" customFormat="1">
      <c r="D106" s="25"/>
      <c r="E106" s="8"/>
      <c r="G106"/>
      <c r="H106"/>
      <c r="I106"/>
    </row>
    <row r="107" spans="4:9" s="23" customFormat="1">
      <c r="D107" s="25"/>
      <c r="E107" s="8"/>
      <c r="G107"/>
      <c r="H107"/>
      <c r="I107"/>
    </row>
    <row r="108" spans="4:9" s="23" customFormat="1">
      <c r="D108" s="25"/>
      <c r="E108" s="8"/>
      <c r="G108"/>
      <c r="H108"/>
      <c r="I108"/>
    </row>
    <row r="109" spans="4:9" s="23" customFormat="1">
      <c r="D109" s="25"/>
      <c r="E109" s="8"/>
      <c r="G109"/>
      <c r="H109"/>
      <c r="I109"/>
    </row>
    <row r="110" spans="4:9" s="23" customFormat="1">
      <c r="D110" s="25"/>
      <c r="E110" s="8"/>
      <c r="G110"/>
      <c r="H110"/>
      <c r="I110"/>
    </row>
    <row r="111" spans="4:9" s="23" customFormat="1">
      <c r="D111" s="25"/>
      <c r="E111" s="8"/>
      <c r="G111"/>
      <c r="H111"/>
      <c r="I111"/>
    </row>
    <row r="112" spans="4:9" s="23" customFormat="1">
      <c r="D112" s="25"/>
      <c r="E112" s="8"/>
      <c r="G112"/>
      <c r="H112"/>
      <c r="I112"/>
    </row>
    <row r="113" spans="4:9" s="23" customFormat="1">
      <c r="D113" s="25"/>
      <c r="E113" s="10"/>
      <c r="G113"/>
      <c r="H113"/>
      <c r="I113"/>
    </row>
  </sheetData>
  <mergeCells count="7">
    <mergeCell ref="A29:F29"/>
    <mergeCell ref="A6:A9"/>
    <mergeCell ref="B6:F6"/>
    <mergeCell ref="B7:B9"/>
    <mergeCell ref="C7:F7"/>
    <mergeCell ref="C8:D8"/>
    <mergeCell ref="E8:F8"/>
  </mergeCells>
  <dataValidations count="2">
    <dataValidation allowBlank="1" showInputMessage="1" showErrorMessage="1" promptTitle="Fußnote 1" prompt="Erfasst werden alle Neugeborenen (ohne Sterbefälle, DRG: P01Z-P67E) in Krankenhäusern, die nach dem DRG-Vergütungssystem abrechnen und dem Anwendungsbereich des § 1 KHEntgG unterliegen. " sqref="B6:F6"/>
    <dataValidation allowBlank="1" showInputMessage="1" showErrorMessage="1" prompt="Wohnort der Patienten auf Kreisebene nach dem Amtlichen Gemeindeschlüssel (AGS): Sachsen" sqref="A6:A9"/>
  </dataValidations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03_51_2014</vt:lpstr>
      <vt:lpstr>03_51_2015</vt:lpstr>
      <vt:lpstr>03_51_2016</vt:lpstr>
      <vt:lpstr>03_51_2017</vt:lpstr>
      <vt:lpstr>03_51_2018</vt:lpstr>
      <vt:lpstr>03_51_2019</vt:lpstr>
      <vt:lpstr>03_51_2020</vt:lpstr>
      <vt:lpstr>03_51_2021</vt:lpstr>
      <vt:lpstr>03_51_2022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3.51  Stationär entbundene Neugeborene in Sachsen nach Kreisfreien Städten und Landkreisen sowie nach Geburtsgewicht</dc:title>
  <dc:subject>Gesundheitsbericherstattung</dc:subject>
  <dc:creator>Statistisches Landesamt der Freistaates Sachsen</dc:creator>
  <cp:keywords>Neugeborene,  Geburtsgewicht</cp:keywords>
  <cp:lastModifiedBy>Statistisches Landesamt des Freistaates Sachsen</cp:lastModifiedBy>
  <cp:lastPrinted>2021-04-20T08:29:44Z</cp:lastPrinted>
  <dcterms:created xsi:type="dcterms:W3CDTF">2001-09-13T10:17:15Z</dcterms:created>
  <dcterms:modified xsi:type="dcterms:W3CDTF">2023-11-30T07:29:49Z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-1242299889</vt:i4>
  </property>
  <property fmtid="{D5CDD505-2E9C-101B-9397-08002B2CF9AE}" pid="3" name="_EmailSubject">
    <vt:lpwstr>GBE</vt:lpwstr>
  </property>
  <property fmtid="{D5CDD505-2E9C-101B-9397-08002B2CF9AE}" pid="4" name="_AuthorEmail">
    <vt:lpwstr>Ina.Thomas@statistik.sachsen.de</vt:lpwstr>
  </property>
  <property fmtid="{D5CDD505-2E9C-101B-9397-08002B2CF9AE}" pid="5" name="_AuthorEmailDisplayName">
    <vt:lpwstr>Thomas, Ina - StaLa</vt:lpwstr>
  </property>
  <property fmtid="{D5CDD505-2E9C-101B-9397-08002B2CF9AE}" pid="6" name="_PreviousAdHocReviewCycleID">
    <vt:i4>-220394517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